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lenke\Dropbox\301620-PEO-SES ADORES\03 Implementare\10 Tehnic\SA_1.4_Selectarea planurilor de afaceri\Work\FINAL\"/>
    </mc:Choice>
  </mc:AlternateContent>
  <bookViews>
    <workbookView xWindow="0" yWindow="0" windowWidth="23040" windowHeight="8784" activeTab="3"/>
  </bookViews>
  <sheets>
    <sheet name="Instructiuni" sheetId="1" r:id="rId1"/>
    <sheet name="Centralizator" sheetId="2" r:id="rId2"/>
    <sheet name="Buget" sheetId="3" r:id="rId3"/>
    <sheet name="CASH FLOW" sheetId="5" r:id="rId4"/>
    <sheet name="Drop down" sheetId="4" state="hidden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2" l="1"/>
  <c r="D19" i="5" l="1"/>
  <c r="C19" i="5"/>
  <c r="H11" i="3"/>
  <c r="K11" i="3" s="1"/>
  <c r="H12" i="3"/>
  <c r="K12" i="3" s="1"/>
  <c r="H13" i="3"/>
  <c r="K13" i="3" s="1"/>
  <c r="H14" i="3"/>
  <c r="K14" i="3" s="1"/>
  <c r="H15" i="3"/>
  <c r="K15" i="3" s="1"/>
  <c r="H16" i="3"/>
  <c r="K16" i="3" s="1"/>
  <c r="H17" i="3"/>
  <c r="I17" i="3" s="1"/>
  <c r="H18" i="3"/>
  <c r="I18" i="3" s="1"/>
  <c r="H19" i="3"/>
  <c r="H20" i="3"/>
  <c r="I20" i="3" s="1"/>
  <c r="C18" i="5"/>
  <c r="F14" i="2"/>
  <c r="F13" i="2"/>
  <c r="C13" i="2"/>
  <c r="F12" i="2"/>
  <c r="J37" i="3"/>
  <c r="H10" i="3"/>
  <c r="K10" i="3" s="1"/>
  <c r="H21" i="3"/>
  <c r="I21" i="3" s="1"/>
  <c r="H22" i="3"/>
  <c r="K22" i="3" s="1"/>
  <c r="H23" i="3"/>
  <c r="K23" i="3" s="1"/>
  <c r="H24" i="3"/>
  <c r="I24" i="3" s="1"/>
  <c r="H25" i="3"/>
  <c r="K25" i="3" s="1"/>
  <c r="H26" i="3"/>
  <c r="I26" i="3" s="1"/>
  <c r="H27" i="3"/>
  <c r="I27" i="3" s="1"/>
  <c r="H28" i="3"/>
  <c r="K28" i="3" s="1"/>
  <c r="H29" i="3"/>
  <c r="K29" i="3" s="1"/>
  <c r="H30" i="3"/>
  <c r="K30" i="3" s="1"/>
  <c r="H31" i="3"/>
  <c r="I31" i="3" s="1"/>
  <c r="H32" i="3"/>
  <c r="I32" i="3" s="1"/>
  <c r="H33" i="3"/>
  <c r="I33" i="3" s="1"/>
  <c r="H34" i="3"/>
  <c r="K34" i="3" s="1"/>
  <c r="H35" i="3"/>
  <c r="K35" i="3" s="1"/>
  <c r="H36" i="3"/>
  <c r="K36" i="3" s="1"/>
  <c r="H9" i="3"/>
  <c r="K9" i="3" s="1"/>
  <c r="J41" i="3"/>
  <c r="D20" i="5" l="1"/>
  <c r="C20" i="5"/>
  <c r="D21" i="5"/>
  <c r="I15" i="3"/>
  <c r="I14" i="3"/>
  <c r="I16" i="3"/>
  <c r="I13" i="3"/>
  <c r="I12" i="3"/>
  <c r="I11" i="3"/>
  <c r="C14" i="2"/>
  <c r="C21" i="5"/>
  <c r="E13" i="2"/>
  <c r="K18" i="3"/>
  <c r="K17" i="3"/>
  <c r="K20" i="3"/>
  <c r="K19" i="3"/>
  <c r="I19" i="3"/>
  <c r="I30" i="3"/>
  <c r="I29" i="3"/>
  <c r="I28" i="3"/>
  <c r="K31" i="3"/>
  <c r="K33" i="3"/>
  <c r="K32" i="3"/>
  <c r="C12" i="2"/>
  <c r="H37" i="3"/>
  <c r="I35" i="3"/>
  <c r="I25" i="3"/>
  <c r="K27" i="3"/>
  <c r="K26" i="3"/>
  <c r="I22" i="3"/>
  <c r="K24" i="3"/>
  <c r="I10" i="3"/>
  <c r="E14" i="2" s="1"/>
  <c r="K21" i="3"/>
  <c r="I23" i="3"/>
  <c r="I36" i="3"/>
  <c r="I34" i="3"/>
  <c r="I9" i="3"/>
  <c r="E12" i="2" s="1"/>
  <c r="F44" i="2"/>
  <c r="K37" i="3" l="1"/>
  <c r="I37" i="3"/>
  <c r="E13" i="5"/>
  <c r="D13" i="5"/>
  <c r="D28" i="5"/>
  <c r="D31" i="5"/>
  <c r="D32" i="5"/>
  <c r="D33" i="5"/>
  <c r="D35" i="5"/>
  <c r="D36" i="5"/>
  <c r="D37" i="5"/>
  <c r="C24" i="5"/>
  <c r="C25" i="5"/>
  <c r="C28" i="5"/>
  <c r="C29" i="5"/>
  <c r="C32" i="5"/>
  <c r="C33" i="5"/>
  <c r="C36" i="5"/>
  <c r="C37" i="5"/>
  <c r="F43" i="5"/>
  <c r="F46" i="5" l="1"/>
  <c r="F34" i="2"/>
  <c r="F33" i="2"/>
  <c r="C33" i="2"/>
  <c r="E31" i="2"/>
  <c r="C31" i="2"/>
  <c r="F30" i="2"/>
  <c r="C30" i="2"/>
  <c r="C29" i="2"/>
  <c r="F28" i="2"/>
  <c r="C28" i="2"/>
  <c r="E27" i="2"/>
  <c r="C27" i="2"/>
  <c r="C26" i="2"/>
  <c r="D25" i="2"/>
  <c r="C25" i="2"/>
  <c r="C24" i="2"/>
  <c r="C22" i="2"/>
  <c r="F20" i="2"/>
  <c r="C20" i="2"/>
  <c r="C18" i="2"/>
  <c r="F17" i="2"/>
  <c r="C16" i="2"/>
  <c r="F9" i="2"/>
  <c r="F8" i="2" s="1"/>
  <c r="E9" i="2"/>
  <c r="E8" i="2" s="1"/>
  <c r="D9" i="2"/>
  <c r="D8" i="2" s="1"/>
  <c r="C9" i="2"/>
  <c r="C8" i="2" s="1"/>
  <c r="C3" i="5"/>
  <c r="C4" i="5"/>
  <c r="C5" i="5"/>
  <c r="C2" i="5"/>
  <c r="C3" i="3"/>
  <c r="C4" i="3"/>
  <c r="C5" i="3"/>
  <c r="C2" i="3"/>
  <c r="J42" i="3"/>
  <c r="C17" i="2" s="1"/>
  <c r="J43" i="3"/>
  <c r="K43" i="3" s="1"/>
  <c r="J44" i="3"/>
  <c r="K44" i="3" s="1"/>
  <c r="L44" i="3" s="1"/>
  <c r="D24" i="5" s="1"/>
  <c r="J45" i="3"/>
  <c r="K45" i="3" s="1"/>
  <c r="L45" i="3" s="1"/>
  <c r="C40" i="5" s="1"/>
  <c r="J46" i="3"/>
  <c r="K46" i="3" s="1"/>
  <c r="L46" i="3" s="1"/>
  <c r="D40" i="5" s="1"/>
  <c r="J47" i="3"/>
  <c r="K47" i="3" s="1"/>
  <c r="L47" i="3" s="1"/>
  <c r="C41" i="5" s="1"/>
  <c r="J48" i="3"/>
  <c r="K48" i="3" s="1"/>
  <c r="L48" i="3" s="1"/>
  <c r="J49" i="3"/>
  <c r="K49" i="3" s="1"/>
  <c r="L49" i="3" s="1"/>
  <c r="J50" i="3"/>
  <c r="K50" i="3" s="1"/>
  <c r="L50" i="3" s="1"/>
  <c r="J51" i="3"/>
  <c r="K51" i="3" s="1"/>
  <c r="L51" i="3" s="1"/>
  <c r="J52" i="3"/>
  <c r="K52" i="3" s="1"/>
  <c r="L52" i="3" s="1"/>
  <c r="J53" i="3"/>
  <c r="K53" i="3" s="1"/>
  <c r="L53" i="3" s="1"/>
  <c r="J54" i="3"/>
  <c r="K54" i="3" s="1"/>
  <c r="L54" i="3" s="1"/>
  <c r="J55" i="3"/>
  <c r="K55" i="3" s="1"/>
  <c r="J56" i="3"/>
  <c r="K56" i="3" s="1"/>
  <c r="J57" i="3"/>
  <c r="J58" i="3"/>
  <c r="K58" i="3" s="1"/>
  <c r="L58" i="3" s="1"/>
  <c r="J59" i="3"/>
  <c r="K59" i="3" s="1"/>
  <c r="L59" i="3" s="1"/>
  <c r="J60" i="3"/>
  <c r="K60" i="3" s="1"/>
  <c r="L60" i="3" s="1"/>
  <c r="J61" i="3"/>
  <c r="K61" i="3" s="1"/>
  <c r="L61" i="3" s="1"/>
  <c r="J62" i="3"/>
  <c r="K62" i="3" s="1"/>
  <c r="L62" i="3" s="1"/>
  <c r="J63" i="3"/>
  <c r="K63" i="3" s="1"/>
  <c r="L63" i="3" s="1"/>
  <c r="J64" i="3"/>
  <c r="K64" i="3" s="1"/>
  <c r="L64" i="3" s="1"/>
  <c r="J65" i="3"/>
  <c r="K65" i="3" s="1"/>
  <c r="L65" i="3" s="1"/>
  <c r="J66" i="3"/>
  <c r="K66" i="3" s="1"/>
  <c r="L66" i="3" s="1"/>
  <c r="J67" i="3"/>
  <c r="K67" i="3" s="1"/>
  <c r="L67" i="3" s="1"/>
  <c r="J68" i="3"/>
  <c r="K68" i="3" s="1"/>
  <c r="L68" i="3" s="1"/>
  <c r="J69" i="3"/>
  <c r="K69" i="3" s="1"/>
  <c r="L69" i="3" s="1"/>
  <c r="J70" i="3"/>
  <c r="K70" i="3" s="1"/>
  <c r="J71" i="3"/>
  <c r="J72" i="3"/>
  <c r="K72" i="3" s="1"/>
  <c r="L72" i="3" s="1"/>
  <c r="J73" i="3"/>
  <c r="K73" i="3" s="1"/>
  <c r="J74" i="3"/>
  <c r="K74" i="3" s="1"/>
  <c r="L74" i="3" s="1"/>
  <c r="J75" i="3"/>
  <c r="K75" i="3" s="1"/>
  <c r="L75" i="3" s="1"/>
  <c r="J76" i="3"/>
  <c r="K76" i="3" s="1"/>
  <c r="L76" i="3" s="1"/>
  <c r="J77" i="3"/>
  <c r="K77" i="3" s="1"/>
  <c r="L77" i="3" s="1"/>
  <c r="J78" i="3"/>
  <c r="K78" i="3" s="1"/>
  <c r="L78" i="3" s="1"/>
  <c r="J79" i="3"/>
  <c r="K79" i="3" s="1"/>
  <c r="L79" i="3" s="1"/>
  <c r="J80" i="3"/>
  <c r="K80" i="3" s="1"/>
  <c r="L80" i="3" s="1"/>
  <c r="J81" i="3"/>
  <c r="K81" i="3" s="1"/>
  <c r="L81" i="3" s="1"/>
  <c r="J82" i="3"/>
  <c r="K82" i="3" s="1"/>
  <c r="L82" i="3" s="1"/>
  <c r="J83" i="3"/>
  <c r="K83" i="3" s="1"/>
  <c r="L83" i="3" s="1"/>
  <c r="J84" i="3"/>
  <c r="K84" i="3" s="1"/>
  <c r="L84" i="3" s="1"/>
  <c r="J85" i="3"/>
  <c r="K85" i="3" s="1"/>
  <c r="L85" i="3" s="1"/>
  <c r="J86" i="3"/>
  <c r="K86" i="3" s="1"/>
  <c r="L86" i="3" s="1"/>
  <c r="J87" i="3"/>
  <c r="J88" i="3"/>
  <c r="K88" i="3" s="1"/>
  <c r="J89" i="3"/>
  <c r="K89" i="3" s="1"/>
  <c r="L89" i="3" s="1"/>
  <c r="J90" i="3"/>
  <c r="K90" i="3" s="1"/>
  <c r="L90" i="3" s="1"/>
  <c r="J91" i="3"/>
  <c r="K91" i="3" s="1"/>
  <c r="L91" i="3" s="1"/>
  <c r="J92" i="3"/>
  <c r="K92" i="3" s="1"/>
  <c r="L92" i="3" s="1"/>
  <c r="J93" i="3"/>
  <c r="K93" i="3" s="1"/>
  <c r="L93" i="3" s="1"/>
  <c r="J94" i="3"/>
  <c r="K94" i="3" s="1"/>
  <c r="L94" i="3" s="1"/>
  <c r="J95" i="3"/>
  <c r="K95" i="3" s="1"/>
  <c r="L95" i="3" s="1"/>
  <c r="J96" i="3"/>
  <c r="K96" i="3" s="1"/>
  <c r="L96" i="3" s="1"/>
  <c r="J97" i="3"/>
  <c r="K97" i="3" s="1"/>
  <c r="L97" i="3" s="1"/>
  <c r="J98" i="3"/>
  <c r="K98" i="3" s="1"/>
  <c r="L98" i="3" s="1"/>
  <c r="J99" i="3"/>
  <c r="K99" i="3" s="1"/>
  <c r="L99" i="3" s="1"/>
  <c r="J100" i="3"/>
  <c r="K100" i="3" s="1"/>
  <c r="L100" i="3" s="1"/>
  <c r="J101" i="3"/>
  <c r="K101" i="3" s="1"/>
  <c r="L101" i="3" s="1"/>
  <c r="J102" i="3"/>
  <c r="K102" i="3" s="1"/>
  <c r="L102" i="3" s="1"/>
  <c r="J103" i="3"/>
  <c r="K103" i="3" s="1"/>
  <c r="L103" i="3" s="1"/>
  <c r="J104" i="3"/>
  <c r="K104" i="3" s="1"/>
  <c r="J105" i="3"/>
  <c r="K105" i="3" s="1"/>
  <c r="L105" i="3" s="1"/>
  <c r="J106" i="3"/>
  <c r="K106" i="3" s="1"/>
  <c r="L106" i="3" s="1"/>
  <c r="J107" i="3"/>
  <c r="K107" i="3" s="1"/>
  <c r="L107" i="3" s="1"/>
  <c r="J108" i="3"/>
  <c r="K108" i="3" s="1"/>
  <c r="L108" i="3" s="1"/>
  <c r="J109" i="3"/>
  <c r="K109" i="3" s="1"/>
  <c r="L109" i="3" s="1"/>
  <c r="J110" i="3"/>
  <c r="K110" i="3" s="1"/>
  <c r="L110" i="3" s="1"/>
  <c r="J111" i="3"/>
  <c r="K111" i="3" s="1"/>
  <c r="L111" i="3" s="1"/>
  <c r="J112" i="3"/>
  <c r="K112" i="3" s="1"/>
  <c r="L112" i="3" s="1"/>
  <c r="J113" i="3"/>
  <c r="K113" i="3" s="1"/>
  <c r="L113" i="3" s="1"/>
  <c r="J114" i="3"/>
  <c r="K114" i="3" s="1"/>
  <c r="L114" i="3" s="1"/>
  <c r="J115" i="3"/>
  <c r="K115" i="3" s="1"/>
  <c r="L115" i="3" s="1"/>
  <c r="J116" i="3"/>
  <c r="K116" i="3" s="1"/>
  <c r="L116" i="3" s="1"/>
  <c r="J117" i="3"/>
  <c r="K117" i="3" s="1"/>
  <c r="L117" i="3" s="1"/>
  <c r="J118" i="3"/>
  <c r="K118" i="3" s="1"/>
  <c r="L118" i="3" s="1"/>
  <c r="J119" i="3"/>
  <c r="K119" i="3" s="1"/>
  <c r="J120" i="3"/>
  <c r="K120" i="3" s="1"/>
  <c r="J121" i="3"/>
  <c r="J122" i="3"/>
  <c r="K122" i="3" s="1"/>
  <c r="L122" i="3" s="1"/>
  <c r="J123" i="3"/>
  <c r="K123" i="3" s="1"/>
  <c r="L123" i="3" s="1"/>
  <c r="J124" i="3"/>
  <c r="K124" i="3" s="1"/>
  <c r="L124" i="3" s="1"/>
  <c r="J125" i="3"/>
  <c r="K125" i="3" s="1"/>
  <c r="L125" i="3" s="1"/>
  <c r="K42" i="3" l="1"/>
  <c r="L42" i="3" s="1"/>
  <c r="C42" i="5" s="1"/>
  <c r="C44" i="2"/>
  <c r="D39" i="5"/>
  <c r="L43" i="3"/>
  <c r="O43" i="3" s="1"/>
  <c r="C21" i="2"/>
  <c r="C23" i="2"/>
  <c r="C34" i="2"/>
  <c r="D34" i="2"/>
  <c r="D41" i="5"/>
  <c r="C35" i="2"/>
  <c r="C36" i="2"/>
  <c r="C37" i="2"/>
  <c r="C39" i="5"/>
  <c r="C38" i="5"/>
  <c r="C31" i="5"/>
  <c r="C35" i="5"/>
  <c r="C30" i="5"/>
  <c r="C34" i="5"/>
  <c r="C22" i="5"/>
  <c r="C26" i="5"/>
  <c r="C19" i="2"/>
  <c r="C15" i="2" s="1"/>
  <c r="O107" i="3"/>
  <c r="M107" i="3"/>
  <c r="M59" i="3"/>
  <c r="O59" i="3"/>
  <c r="O105" i="3"/>
  <c r="M105" i="3"/>
  <c r="O89" i="3"/>
  <c r="M89" i="3"/>
  <c r="M102" i="3"/>
  <c r="O102" i="3"/>
  <c r="M53" i="3"/>
  <c r="O53" i="3"/>
  <c r="M75" i="3"/>
  <c r="O75" i="3"/>
  <c r="O72" i="3"/>
  <c r="M72" i="3"/>
  <c r="M101" i="3"/>
  <c r="O101" i="3"/>
  <c r="O85" i="3"/>
  <c r="M85" i="3"/>
  <c r="M69" i="3"/>
  <c r="O69" i="3"/>
  <c r="M74" i="3"/>
  <c r="O74" i="3"/>
  <c r="M58" i="3"/>
  <c r="O58" i="3"/>
  <c r="O42" i="3"/>
  <c r="M42" i="3"/>
  <c r="E34" i="2" s="1"/>
  <c r="K57" i="3"/>
  <c r="L57" i="3" s="1"/>
  <c r="M124" i="3"/>
  <c r="O124" i="3"/>
  <c r="M54" i="3"/>
  <c r="O54" i="3"/>
  <c r="M125" i="3"/>
  <c r="O125" i="3"/>
  <c r="M77" i="3"/>
  <c r="O77" i="3"/>
  <c r="M60" i="3"/>
  <c r="O60" i="3"/>
  <c r="M122" i="3"/>
  <c r="O122" i="3"/>
  <c r="O103" i="3"/>
  <c r="M103" i="3"/>
  <c r="O118" i="3"/>
  <c r="M118" i="3"/>
  <c r="L88" i="3"/>
  <c r="M93" i="3"/>
  <c r="O93" i="3"/>
  <c r="M108" i="3"/>
  <c r="O108" i="3"/>
  <c r="M91" i="3"/>
  <c r="O91" i="3"/>
  <c r="M106" i="3"/>
  <c r="O106" i="3"/>
  <c r="M86" i="3"/>
  <c r="O86" i="3"/>
  <c r="O117" i="3"/>
  <c r="M117" i="3"/>
  <c r="L104" i="3"/>
  <c r="M84" i="3"/>
  <c r="O84" i="3"/>
  <c r="M52" i="3"/>
  <c r="O52" i="3"/>
  <c r="M76" i="3"/>
  <c r="O76" i="3"/>
  <c r="M90" i="3"/>
  <c r="O90" i="3"/>
  <c r="M116" i="3"/>
  <c r="O116" i="3"/>
  <c r="M100" i="3"/>
  <c r="O100" i="3"/>
  <c r="M68" i="3"/>
  <c r="O68" i="3"/>
  <c r="M115" i="3"/>
  <c r="O115" i="3"/>
  <c r="M99" i="3"/>
  <c r="O99" i="3"/>
  <c r="O83" i="3"/>
  <c r="M83" i="3"/>
  <c r="M67" i="3"/>
  <c r="O67" i="3"/>
  <c r="M51" i="3"/>
  <c r="O51" i="3"/>
  <c r="M61" i="3"/>
  <c r="O61" i="3"/>
  <c r="M123" i="3"/>
  <c r="O123" i="3"/>
  <c r="M98" i="3"/>
  <c r="O98" i="3"/>
  <c r="M82" i="3"/>
  <c r="O82" i="3"/>
  <c r="M66" i="3"/>
  <c r="O66" i="3"/>
  <c r="O50" i="3"/>
  <c r="M50" i="3"/>
  <c r="M43" i="3"/>
  <c r="M114" i="3"/>
  <c r="O114" i="3"/>
  <c r="M113" i="3"/>
  <c r="O113" i="3"/>
  <c r="O97" i="3"/>
  <c r="M97" i="3"/>
  <c r="M81" i="3"/>
  <c r="O81" i="3"/>
  <c r="M65" i="3"/>
  <c r="O65" i="3"/>
  <c r="O49" i="3"/>
  <c r="M49" i="3"/>
  <c r="O112" i="3"/>
  <c r="M112" i="3"/>
  <c r="O64" i="3"/>
  <c r="M64" i="3"/>
  <c r="M45" i="3"/>
  <c r="O45" i="3"/>
  <c r="M92" i="3"/>
  <c r="O92" i="3"/>
  <c r="M80" i="3"/>
  <c r="O80" i="3"/>
  <c r="M111" i="3"/>
  <c r="O111" i="3"/>
  <c r="M95" i="3"/>
  <c r="O95" i="3"/>
  <c r="M79" i="3"/>
  <c r="O79" i="3"/>
  <c r="M63" i="3"/>
  <c r="O63" i="3"/>
  <c r="M47" i="3"/>
  <c r="O47" i="3"/>
  <c r="M109" i="3"/>
  <c r="O109" i="3"/>
  <c r="M44" i="3"/>
  <c r="O44" i="3"/>
  <c r="O96" i="3"/>
  <c r="M96" i="3"/>
  <c r="O48" i="3"/>
  <c r="M48" i="3"/>
  <c r="M110" i="3"/>
  <c r="O110" i="3"/>
  <c r="O94" i="3"/>
  <c r="M94" i="3"/>
  <c r="M78" i="3"/>
  <c r="O78" i="3"/>
  <c r="M62" i="3"/>
  <c r="O62" i="3"/>
  <c r="M46" i="3"/>
  <c r="O46" i="3"/>
  <c r="L120" i="3"/>
  <c r="L56" i="3"/>
  <c r="K121" i="3"/>
  <c r="L121" i="3" s="1"/>
  <c r="L70" i="3"/>
  <c r="L73" i="3"/>
  <c r="L119" i="3"/>
  <c r="L55" i="3"/>
  <c r="K87" i="3"/>
  <c r="L87" i="3" s="1"/>
  <c r="K71" i="3"/>
  <c r="L71" i="3" s="1"/>
  <c r="J126" i="3"/>
  <c r="H5" i="3" s="1"/>
  <c r="K41" i="3"/>
  <c r="F37" i="2"/>
  <c r="D36" i="2"/>
  <c r="F36" i="2"/>
  <c r="D35" i="2"/>
  <c r="F35" i="2"/>
  <c r="D31" i="2"/>
  <c r="F31" i="2"/>
  <c r="D30" i="2"/>
  <c r="D29" i="2"/>
  <c r="F29" i="2"/>
  <c r="D27" i="2"/>
  <c r="F27" i="2"/>
  <c r="D26" i="2"/>
  <c r="F26" i="2"/>
  <c r="F25" i="2"/>
  <c r="F24" i="2"/>
  <c r="D23" i="2"/>
  <c r="F23" i="2"/>
  <c r="D22" i="2"/>
  <c r="F22" i="2"/>
  <c r="F21" i="2"/>
  <c r="D20" i="2"/>
  <c r="D19" i="2"/>
  <c r="F19" i="2"/>
  <c r="F16" i="2"/>
  <c r="D44" i="2" l="1"/>
  <c r="D17" i="2"/>
  <c r="C11" i="2"/>
  <c r="C43" i="2" s="1"/>
  <c r="D37" i="2"/>
  <c r="D21" i="2"/>
  <c r="C32" i="2"/>
  <c r="E36" i="2"/>
  <c r="E30" i="2"/>
  <c r="E35" i="2"/>
  <c r="D28" i="2"/>
  <c r="D33" i="2"/>
  <c r="D32" i="2" s="1"/>
  <c r="E25" i="2"/>
  <c r="E29" i="2"/>
  <c r="E22" i="2"/>
  <c r="E26" i="2"/>
  <c r="D24" i="2"/>
  <c r="E18" i="2"/>
  <c r="D16" i="2"/>
  <c r="O57" i="3"/>
  <c r="M57" i="3"/>
  <c r="O104" i="3"/>
  <c r="M104" i="3"/>
  <c r="O119" i="3"/>
  <c r="M119" i="3"/>
  <c r="O87" i="3"/>
  <c r="M87" i="3"/>
  <c r="O73" i="3"/>
  <c r="M73" i="3"/>
  <c r="M121" i="3"/>
  <c r="O121" i="3"/>
  <c r="O88" i="3"/>
  <c r="M88" i="3"/>
  <c r="M70" i="3"/>
  <c r="O70" i="3"/>
  <c r="O56" i="3"/>
  <c r="M56" i="3"/>
  <c r="O120" i="3"/>
  <c r="M120" i="3"/>
  <c r="O71" i="3"/>
  <c r="M71" i="3"/>
  <c r="O55" i="3"/>
  <c r="M55" i="3"/>
  <c r="K126" i="3"/>
  <c r="I5" i="3" s="1"/>
  <c r="L41" i="3"/>
  <c r="D18" i="2"/>
  <c r="F32" i="2"/>
  <c r="D23" i="5" l="1"/>
  <c r="C23" i="5"/>
  <c r="D25" i="5"/>
  <c r="C27" i="5"/>
  <c r="C10" i="2"/>
  <c r="C39" i="2" s="1"/>
  <c r="D29" i="5"/>
  <c r="D42" i="5"/>
  <c r="D27" i="5"/>
  <c r="D34" i="5"/>
  <c r="D38" i="5"/>
  <c r="D43" i="2"/>
  <c r="D26" i="5"/>
  <c r="D30" i="5"/>
  <c r="D15" i="2"/>
  <c r="D22" i="5"/>
  <c r="D18" i="5"/>
  <c r="L126" i="3"/>
  <c r="J5" i="3" s="1"/>
  <c r="D10" i="2" l="1"/>
  <c r="D39" i="2" s="1"/>
  <c r="C49" i="2" s="1"/>
  <c r="D43" i="5"/>
  <c r="D46" i="5" s="1"/>
  <c r="C43" i="5"/>
  <c r="F18" i="2"/>
  <c r="F15" i="2" s="1"/>
  <c r="F11" i="2" l="1"/>
  <c r="N126" i="3"/>
  <c r="M41" i="3"/>
  <c r="E17" i="2" s="1"/>
  <c r="O41" i="3"/>
  <c r="O126" i="3" l="1"/>
  <c r="L5" i="3"/>
  <c r="E19" i="2"/>
  <c r="E44" i="2"/>
  <c r="E21" i="2"/>
  <c r="E23" i="2"/>
  <c r="F10" i="2"/>
  <c r="F39" i="2" s="1"/>
  <c r="C50" i="2" s="1"/>
  <c r="D50" i="2" s="1"/>
  <c r="F43" i="2"/>
  <c r="E33" i="2"/>
  <c r="E32" i="2" s="1"/>
  <c r="E37" i="2"/>
  <c r="E24" i="2"/>
  <c r="E28" i="2"/>
  <c r="E16" i="2"/>
  <c r="E20" i="2"/>
  <c r="M126" i="3"/>
  <c r="K5" i="3" s="1"/>
  <c r="C9" i="5" s="1"/>
  <c r="E11" i="2"/>
  <c r="M5" i="3" l="1"/>
  <c r="C10" i="5"/>
  <c r="C13" i="5" s="1"/>
  <c r="C46" i="5" s="1"/>
  <c r="E43" i="2"/>
  <c r="C48" i="2" s="1"/>
  <c r="D48" i="2" s="1"/>
  <c r="E15" i="2"/>
  <c r="E10" i="2" s="1"/>
  <c r="E39" i="2" s="1"/>
  <c r="C51" i="2" s="1"/>
  <c r="D51" i="2" s="1"/>
</calcChain>
</file>

<file path=xl/sharedStrings.xml><?xml version="1.0" encoding="utf-8"?>
<sst xmlns="http://schemas.openxmlformats.org/spreadsheetml/2006/main" count="239" uniqueCount="137">
  <si>
    <t>Instrucțiuni de completare a bugetului</t>
  </si>
  <si>
    <t>Sheet</t>
  </si>
  <si>
    <t>Funcția</t>
  </si>
  <si>
    <t>Instrucțiune</t>
  </si>
  <si>
    <t>Centralizator</t>
  </si>
  <si>
    <t xml:space="preserve">Centralizează datele bugetare. </t>
  </si>
  <si>
    <t>Rândul 2-5</t>
  </si>
  <si>
    <t>Se completează numai datele de identificare.</t>
  </si>
  <si>
    <t>Buget</t>
  </si>
  <si>
    <t>Bugetul detaliat al planului de afaceri.</t>
  </si>
  <si>
    <t>Coloana A, Nr.</t>
  </si>
  <si>
    <t>Se completează de la 1 până la finalul tabelului.</t>
  </si>
  <si>
    <t>Se va alege din listă.</t>
  </si>
  <si>
    <t>Descrierea detaliată a produsului / serviciului achiziționat.</t>
  </si>
  <si>
    <t>Se completează numai cu numere.</t>
  </si>
  <si>
    <t>Se completează prețul unitar în lei, fără TVA.</t>
  </si>
  <si>
    <t>Venituri și cheltuieli estimate pentru 3 ani.</t>
  </si>
  <si>
    <t xml:space="preserve">Numele aplicantului: </t>
  </si>
  <si>
    <t>se completează pe pagina Centralizator</t>
  </si>
  <si>
    <t>Adresa:</t>
  </si>
  <si>
    <t xml:space="preserve">Telefon: </t>
  </si>
  <si>
    <t xml:space="preserve">E-mail: </t>
  </si>
  <si>
    <t>Categoria de cheltuieli</t>
  </si>
  <si>
    <t>Valoare lei, 
fără TVA</t>
  </si>
  <si>
    <t>Valoare lei, 
TVA</t>
  </si>
  <si>
    <t>Nerambursabil</t>
  </si>
  <si>
    <t>Contribuția proprie</t>
  </si>
  <si>
    <t>TOTAL</t>
  </si>
  <si>
    <t>Restricții</t>
  </si>
  <si>
    <t>Cheltuieli cu taxe/abonamente/ cotizații/acorduri/autorizații/ garanții bancare necesare pentru implementarea proiectului</t>
  </si>
  <si>
    <t>0. Taxe pentru înființarea de întreprinderi sociale</t>
  </si>
  <si>
    <t>Subvenții pentru înființarea unei afaceri (antreprenoriat)</t>
  </si>
  <si>
    <t>1. Cheltuieli cu salariile personalului nou-angajat:</t>
  </si>
  <si>
    <t xml:space="preserve">1.1. Cheltuieli salariale </t>
  </si>
  <si>
    <t xml:space="preserve">1.2. Venituri asimilate salariilor pentru experți proprii/cooptați </t>
  </si>
  <si>
    <t xml:space="preserve">1.3. Contribuții sociale aferente cheltuielilor salariale și cheltuielilor asimilate acestora (contribuții angajați și angajatori) </t>
  </si>
  <si>
    <t xml:space="preserve">2. Cheltuieli cu deplasarea personalului întreprinderilor sprijinite: </t>
  </si>
  <si>
    <t>2.1. Cheltuieli pentru cazare</t>
  </si>
  <si>
    <t xml:space="preserve">2.2. Cheltuieli cu diurna personalului propriu </t>
  </si>
  <si>
    <t xml:space="preserve">2.4. Taxe și asigurări de călătorie și asigurări medicale aferente deplasării </t>
  </si>
  <si>
    <t xml:space="preserve">3. Cheltuieli aferente diverselor achiziții de servicii specializate, pentru care beneficiarul ajutorului de minimis nu are expertiza necesară </t>
  </si>
  <si>
    <t xml:space="preserve">4. Cheltuieli cu achiziția de active fixe corporale (altele decât terenuri și imobile), obiecte de inventar, materii prime și materiale, inclusiv materiale consumabile, alte cheltuieli pentru investiții necesare funcționării întreprinderilor </t>
  </si>
  <si>
    <t xml:space="preserve">5. Cheltuieli cu închirierea de sedii (inclusiv depozite), spații pentru desfășurarea diverselor activități ale întreprinderii, echipamente, vehicule, diverse bunuri </t>
  </si>
  <si>
    <t xml:space="preserve">6. Cheltuieli de leasing fără achiziție (leasing operațional) aferente funcționării întreprinderilor (rate de leasing operațional plătite de întreprindere pentru: echipamente, vehicule, diverse bunuri mobile și imobile) </t>
  </si>
  <si>
    <t xml:space="preserve">7. Utilități aferente funcționării întreprinderilor </t>
  </si>
  <si>
    <t xml:space="preserve">8. Servicii de administrare a clădirilor aferente funcționării întreprinderilor </t>
  </si>
  <si>
    <t xml:space="preserve">9. Servicii de întreținere și reparare de echipamente și mijloace de transport aferente funcționării întreprinderilor </t>
  </si>
  <si>
    <t xml:space="preserve">10. Arhivare de documente aferente funcționării întreprinderilor </t>
  </si>
  <si>
    <t xml:space="preserve">11. Amortizare de active aferente funcționării întreprinderilor </t>
  </si>
  <si>
    <t xml:space="preserve">12. Cheltuieli financiare și juridice (notariale) aferente funcționării întreprinderilor </t>
  </si>
  <si>
    <t xml:space="preserve">13. Conectare la rețele informatice aferente funcționării întreprinderilor </t>
  </si>
  <si>
    <t xml:space="preserve">14. Cheltuieli de informare și publicitate aferente funcționării întreprinderilor </t>
  </si>
  <si>
    <t xml:space="preserve">15. Alte cheltuieli aferente funcționării întreprinderilor </t>
  </si>
  <si>
    <t xml:space="preserve">15.1. Prelucrare de date </t>
  </si>
  <si>
    <t xml:space="preserve">15.2. Întreținere, actualizare și dezvoltare de aplicații informatice </t>
  </si>
  <si>
    <t xml:space="preserve">15.3. Achiziționare de publicații, cărți, reviste de specialitate relevante pentru operațiune, în format tipărit și/sau electronic </t>
  </si>
  <si>
    <t xml:space="preserve">15.4. Concesiuni, brevete, licențe, mărci comerciale, drepturi și active similare </t>
  </si>
  <si>
    <t>16. Cheltuielile aferente garanțiilor oferite de bănci sau alte instituții financiare</t>
  </si>
  <si>
    <t>Nr.</t>
  </si>
  <si>
    <t>Descrierea cheltuielilor</t>
  </si>
  <si>
    <t>U.M.</t>
  </si>
  <si>
    <t>Cantitate</t>
  </si>
  <si>
    <t>Preț unitar fără TVA</t>
  </si>
  <si>
    <t>Procent valoare TVA</t>
  </si>
  <si>
    <t>Valoare lei, 
cu TVA</t>
  </si>
  <si>
    <t>Nerambur-sabil</t>
  </si>
  <si>
    <t>Anul 1</t>
  </si>
  <si>
    <t>Anul 2</t>
  </si>
  <si>
    <t>Anul 3</t>
  </si>
  <si>
    <t>Ajutor de minimis</t>
  </si>
  <si>
    <t>Total venituri</t>
  </si>
  <si>
    <t>Cheltuieli (RON)</t>
  </si>
  <si>
    <t>Total cheltuieli</t>
  </si>
  <si>
    <t>2.3. Cheltuieli de transport persoane (inclusiv transport în comun sau taxi între gară/autogară/port și locul delegării/cazării, precum și transportul între cazare și locul delegării)</t>
  </si>
  <si>
    <t>Buc.</t>
  </si>
  <si>
    <t>Luna.</t>
  </si>
  <si>
    <t>Contribuție proprie</t>
  </si>
  <si>
    <t>Ore</t>
  </si>
  <si>
    <t>Set.</t>
  </si>
  <si>
    <t>Kg.</t>
  </si>
  <si>
    <t>Eveniment</t>
  </si>
  <si>
    <t>Procent Contribuția proprie</t>
  </si>
  <si>
    <t>6 luni</t>
  </si>
  <si>
    <t>Da</t>
  </si>
  <si>
    <t>Nu</t>
  </si>
  <si>
    <t xml:space="preserve">Cheltuielile salariale </t>
  </si>
  <si>
    <t>Indicator</t>
  </si>
  <si>
    <t>Observații</t>
  </si>
  <si>
    <t>Rândul 48-50</t>
  </si>
  <si>
    <t>Atenție la îndeplinirea indicatorilor</t>
  </si>
  <si>
    <t>Se completează cu valoarea contribuției proprie</t>
  </si>
  <si>
    <t xml:space="preserve">Se completează cu cheltuielile estimate </t>
  </si>
  <si>
    <t>Investiții în echipaemente technologice</t>
  </si>
  <si>
    <t>Ore pe zi</t>
  </si>
  <si>
    <t>Valoare lei</t>
  </si>
  <si>
    <t>Total luni</t>
  </si>
  <si>
    <t>Perioadă aplicabilitate</t>
  </si>
  <si>
    <t>primele 12 luni</t>
  </si>
  <si>
    <t>următoarele 6 luni</t>
  </si>
  <si>
    <t>Venituri (Intrări de lichidităţi) - RON</t>
  </si>
  <si>
    <t>Venituri din activitatea economică</t>
  </si>
  <si>
    <t>Venituri din credite primite</t>
  </si>
  <si>
    <t>Rezultatul financiar</t>
  </si>
  <si>
    <t>Venituri din surse proprii (aport propriu)</t>
  </si>
  <si>
    <t>Coloana B, (Categoria de cheltuieli)</t>
  </si>
  <si>
    <t>Coloana C, (Descrierea cheltuielilor)</t>
  </si>
  <si>
    <t>Coloana D, (Investiții în echipamente technologice)</t>
  </si>
  <si>
    <t>Coloana E, (Perioadă aplicabilitate)</t>
  </si>
  <si>
    <t>Coloana F, (U.M.)</t>
  </si>
  <si>
    <t>Coloana G, (Cantitate)</t>
  </si>
  <si>
    <t>Coloana H, (Preț unitar fără TVA)</t>
  </si>
  <si>
    <t>Coloana I, (Procent valoare TVA)</t>
  </si>
  <si>
    <t>Coloana N, (Contribuția proprie)</t>
  </si>
  <si>
    <t>CASH FLOW</t>
  </si>
  <si>
    <t>1. Cheltuielile salariale</t>
  </si>
  <si>
    <t>Cheltuieli cu salariile angajaților</t>
  </si>
  <si>
    <t>Alte costuri operaționale</t>
  </si>
  <si>
    <t>Cheltuieli cu salariile angajaților:</t>
  </si>
  <si>
    <t>Alte costuri operaționale:</t>
  </si>
  <si>
    <t>Cost unitar lunar salariu</t>
  </si>
  <si>
    <t>Coloana D, (Cost unitar lunar salariu)</t>
  </si>
  <si>
    <t>Se completează cu costul unitar lunar al salariului persoanei respective.</t>
  </si>
  <si>
    <t>Se completează cu descrierea detaliată a cheltuielilor directe legate de salariați</t>
  </si>
  <si>
    <t>Coloana E, (Total luni)</t>
  </si>
  <si>
    <t>Coloana F, (Perioadă aplicabilitate)</t>
  </si>
  <si>
    <t>Se va alege din listă. Bugetul este împărțit în două perioade: primele 12 luni și ultimele 6 luni. Specificați costurile corespunzătoare fiecărei perioade separat, pentru a reflecta clar distribuția bugetară pe întreaga durată a proiectului.</t>
  </si>
  <si>
    <t>Coloana G, (Ore pe zi)</t>
  </si>
  <si>
    <t>Coloana J, (Contribuția proprie)</t>
  </si>
  <si>
    <t>Rândul 8-12, Coloane C-E</t>
  </si>
  <si>
    <t>Rândurile 18-42, Coloane E-F</t>
  </si>
  <si>
    <t>Completați coloana cu numărul de luni de angajare prevăzut pentru fiecare salariat. Dacă bugetul proiectului acoperă o perioadă mai mare de 12 luni pentru salariatul respectiv, introduceți numărul de luni aferent fiecărei perioade, respectând limita de maximum 12 luni pentru prima perioadă, iar pentru ultimele 6 luni completați separat pe o linie nouă.</t>
  </si>
  <si>
    <t>Se va alege din listă. Introduceți programul zilnic de lucru (numărul de ore pe zi) pentru fiecare angajat, conform normei stabilite.</t>
  </si>
  <si>
    <t>Se completează numai liniile corespunzătoare următoarelor tipuri de venituri: Venituri din activitatea economică, Venituri din surse proprii (aport propriu) și Venituri din credite primite. Pentru fiecare tip de venit, se vor introduce valorile aferente conform denumirii, corespunzător perioadei de 3 ani specificate în buget (anul 1, anul 2 și anul 3). Asigurați-vă că valorile completate respectă natura fiecărei categorii de venituri.</t>
  </si>
  <si>
    <t>Total nerambursabil</t>
  </si>
  <si>
    <t xml:space="preserve">Planurile de afaceri care alocă fonduri mai mari pentru aceste investiții vor primi punctaj suplimentar. Minimum 25% din valoarea bugetului alocat pentru echipamente tehnologice – 5 puncte.
Peste 30% din valoarea bugetului alocat pentru echipamente tehnologice– 10 puncte.
</t>
  </si>
  <si>
    <t>2. Valoarea din bugetul alocat pentru echipamente tehnologice</t>
  </si>
  <si>
    <t>Investiții în echipamente tehnologice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</si>
</sst>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rebuchet MS"/>
      <family val="2"/>
    </font>
    <font>
      <sz val="12"/>
      <color rgb="FFFF0000"/>
      <name val="Trebuchet MS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10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4" fontId="4" fillId="5" borderId="2" xfId="1" applyNumberFormat="1" applyFont="1" applyFill="1" applyBorder="1" applyAlignment="1" applyProtection="1">
      <alignment horizontal="center" vertical="center" wrapText="1"/>
    </xf>
    <xf numFmtId="4" fontId="9" fillId="5" borderId="2" xfId="1" applyNumberFormat="1" applyFont="1" applyFill="1" applyBorder="1" applyAlignment="1" applyProtection="1">
      <alignment horizontal="center" vertical="center" wrapText="1"/>
    </xf>
    <xf numFmtId="4" fontId="8" fillId="4" borderId="2" xfId="1" applyNumberFormat="1" applyFont="1" applyFill="1" applyBorder="1" applyAlignment="1" applyProtection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 wrapText="1"/>
    </xf>
    <xf numFmtId="4" fontId="4" fillId="3" borderId="0" xfId="0" applyNumberFormat="1" applyFont="1" applyFill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4" fontId="8" fillId="4" borderId="4" xfId="0" applyNumberFormat="1" applyFont="1" applyFill="1" applyBorder="1" applyAlignment="1">
      <alignment vertical="center" wrapText="1"/>
    </xf>
    <xf numFmtId="10" fontId="8" fillId="4" borderId="4" xfId="0" applyNumberFormat="1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4" fontId="4" fillId="5" borderId="2" xfId="0" applyNumberFormat="1" applyFont="1" applyFill="1" applyBorder="1" applyAlignment="1">
      <alignment horizontal="center" vertical="center" wrapText="1"/>
    </xf>
    <xf numFmtId="10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" fontId="0" fillId="4" borderId="2" xfId="0" applyNumberFormat="1" applyFill="1" applyBorder="1" applyAlignment="1">
      <alignment vertical="center" wrapText="1"/>
    </xf>
    <xf numFmtId="10" fontId="0" fillId="4" borderId="2" xfId="0" applyNumberForma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" fontId="2" fillId="0" borderId="0" xfId="0" applyNumberFormat="1" applyFont="1" applyAlignment="1">
      <alignment wrapText="1"/>
    </xf>
    <xf numFmtId="4" fontId="8" fillId="0" borderId="2" xfId="1" applyNumberFormat="1" applyFont="1" applyFill="1" applyBorder="1" applyAlignment="1" applyProtection="1">
      <alignment vertical="center" wrapText="1"/>
    </xf>
    <xf numFmtId="4" fontId="0" fillId="0" borderId="0" xfId="0" applyNumberFormat="1" applyAlignment="1">
      <alignment wrapText="1"/>
    </xf>
    <xf numFmtId="4" fontId="0" fillId="4" borderId="2" xfId="1" applyNumberFormat="1" applyFont="1" applyFill="1" applyBorder="1" applyAlignment="1" applyProtection="1">
      <alignment vertical="center" wrapText="1"/>
    </xf>
    <xf numFmtId="4" fontId="0" fillId="0" borderId="0" xfId="0" applyNumberFormat="1" applyAlignment="1">
      <alignment vertical="center" wrapText="1"/>
    </xf>
    <xf numFmtId="4" fontId="9" fillId="5" borderId="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10" fillId="4" borderId="2" xfId="0" applyFont="1" applyFill="1" applyBorder="1" applyAlignment="1">
      <alignment vertical="center" wrapText="1"/>
    </xf>
    <xf numFmtId="4" fontId="10" fillId="4" borderId="2" xfId="1" applyNumberFormat="1" applyFont="1" applyFill="1" applyBorder="1" applyAlignment="1" applyProtection="1">
      <alignment vertical="center" wrapText="1"/>
    </xf>
    <xf numFmtId="0" fontId="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4" fontId="0" fillId="4" borderId="3" xfId="0" applyNumberFormat="1" applyFill="1" applyBorder="1" applyAlignment="1">
      <alignment vertical="center" wrapText="1"/>
    </xf>
    <xf numFmtId="10" fontId="0" fillId="4" borderId="3" xfId="0" applyNumberForma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0" fontId="0" fillId="6" borderId="2" xfId="0" applyFill="1" applyBorder="1" applyAlignment="1" applyProtection="1">
      <alignment vertical="center" wrapText="1"/>
      <protection locked="0"/>
    </xf>
    <xf numFmtId="4" fontId="0" fillId="6" borderId="2" xfId="1" applyNumberFormat="1" applyFont="1" applyFill="1" applyBorder="1" applyAlignment="1" applyProtection="1">
      <alignment vertical="center" wrapText="1"/>
      <protection locked="0"/>
    </xf>
    <xf numFmtId="4" fontId="10" fillId="6" borderId="2" xfId="1" applyNumberFormat="1" applyFont="1" applyFill="1" applyBorder="1" applyAlignment="1" applyProtection="1">
      <alignment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0" fontId="0" fillId="6" borderId="2" xfId="0" applyFill="1" applyBorder="1" applyAlignment="1" applyProtection="1">
      <alignment horizontal="center" vertical="center" wrapText="1"/>
      <protection locked="0"/>
    </xf>
    <xf numFmtId="4" fontId="10" fillId="6" borderId="2" xfId="0" applyNumberFormat="1" applyFont="1" applyFill="1" applyBorder="1" applyAlignment="1" applyProtection="1">
      <alignment horizontal="center" vertical="center" wrapText="1"/>
      <protection locked="0"/>
    </xf>
    <xf numFmtId="4" fontId="0" fillId="6" borderId="2" xfId="0" applyNumberForma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" fontId="0" fillId="6" borderId="1" xfId="0" applyNumberFormat="1" applyFill="1" applyBorder="1" applyAlignment="1" applyProtection="1">
      <alignment vertical="center" wrapText="1"/>
      <protection locked="0"/>
    </xf>
    <xf numFmtId="4" fontId="0" fillId="6" borderId="1" xfId="0" applyNumberForma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4" fontId="0" fillId="6" borderId="2" xfId="0" applyNumberFormat="1" applyFill="1" applyBorder="1" applyAlignment="1" applyProtection="1">
      <alignment horizontal="center" vertical="center" wrapText="1"/>
      <protection locked="0"/>
    </xf>
    <xf numFmtId="10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left" vertical="center" wrapText="1"/>
    </xf>
    <xf numFmtId="4" fontId="0" fillId="3" borderId="1" xfId="0" applyNumberForma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4" fontId="8" fillId="3" borderId="1" xfId="0" applyNumberFormat="1" applyFont="1" applyFill="1" applyBorder="1" applyAlignment="1">
      <alignment vertical="center" wrapText="1"/>
    </xf>
    <xf numFmtId="4" fontId="0" fillId="0" borderId="2" xfId="1" applyNumberFormat="1" applyFont="1" applyFill="1" applyBorder="1" applyAlignment="1" applyProtection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0" fontId="8" fillId="4" borderId="1" xfId="0" applyNumberFormat="1" applyFont="1" applyFill="1" applyBorder="1" applyAlignment="1">
      <alignment horizontal="center" vertical="center" wrapText="1"/>
    </xf>
    <xf numFmtId="10" fontId="8" fillId="4" borderId="1" xfId="0" applyNumberFormat="1" applyFont="1" applyFill="1" applyBorder="1" applyAlignment="1">
      <alignment horizontal="left" vertical="center" wrapText="1"/>
    </xf>
    <xf numFmtId="0" fontId="0" fillId="6" borderId="2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4" fontId="9" fillId="5" borderId="3" xfId="0" applyNumberFormat="1" applyFont="1" applyFill="1" applyBorder="1" applyAlignment="1">
      <alignment horizontal="center" vertical="center" wrapText="1"/>
    </xf>
    <xf numFmtId="4" fontId="9" fillId="5" borderId="7" xfId="0" applyNumberFormat="1" applyFont="1" applyFill="1" applyBorder="1" applyAlignment="1">
      <alignment horizontal="center" vertical="center" wrapText="1"/>
    </xf>
    <xf numFmtId="4" fontId="9" fillId="5" borderId="4" xfId="0" applyNumberFormat="1" applyFont="1" applyFill="1" applyBorder="1" applyAlignment="1">
      <alignment horizontal="center" vertical="center" wrapText="1"/>
    </xf>
    <xf numFmtId="4" fontId="9" fillId="5" borderId="6" xfId="0" applyNumberFormat="1" applyFont="1" applyFill="1" applyBorder="1" applyAlignment="1">
      <alignment horizontal="center" vertical="center" wrapText="1"/>
    </xf>
    <xf numFmtId="4" fontId="9" fillId="5" borderId="4" xfId="1" applyNumberFormat="1" applyFont="1" applyFill="1" applyBorder="1" applyAlignment="1" applyProtection="1">
      <alignment horizontal="center" vertical="center" wrapText="1"/>
    </xf>
    <xf numFmtId="4" fontId="9" fillId="5" borderId="6" xfId="1" applyNumberFormat="1" applyFont="1" applyFill="1" applyBorder="1" applyAlignment="1" applyProtection="1">
      <alignment horizontal="center" vertical="center" wrapText="1"/>
    </xf>
    <xf numFmtId="4" fontId="4" fillId="5" borderId="4" xfId="0" applyNumberFormat="1" applyFont="1" applyFill="1" applyBorder="1" applyAlignment="1">
      <alignment horizontal="center" vertical="center" wrapText="1"/>
    </xf>
    <xf numFmtId="4" fontId="4" fillId="5" borderId="6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17" sqref="D17"/>
    </sheetView>
  </sheetViews>
  <sheetFormatPr defaultColWidth="9.109375" defaultRowHeight="14.4" x14ac:dyDescent="0.3"/>
  <cols>
    <col min="1" max="1" width="12.44140625" style="1" bestFit="1" customWidth="1"/>
    <col min="2" max="2" width="36.33203125" style="1" customWidth="1"/>
    <col min="3" max="3" width="32.33203125" style="1" customWidth="1"/>
    <col min="4" max="4" width="43.109375" style="1" customWidth="1"/>
    <col min="5" max="5" width="62.44140625" style="1" customWidth="1"/>
    <col min="6" max="16384" width="9.109375" style="1"/>
  </cols>
  <sheetData>
    <row r="1" spans="1:5" ht="21" customHeight="1" x14ac:dyDescent="0.3">
      <c r="A1" s="81" t="s">
        <v>0</v>
      </c>
      <c r="B1" s="82"/>
      <c r="C1" s="82"/>
      <c r="D1" s="82"/>
      <c r="E1" s="82"/>
    </row>
    <row r="3" spans="1:5" x14ac:dyDescent="0.3">
      <c r="A3" s="13" t="s">
        <v>1</v>
      </c>
      <c r="B3" s="84" t="s">
        <v>2</v>
      </c>
      <c r="C3" s="85"/>
      <c r="D3" s="84" t="s">
        <v>3</v>
      </c>
      <c r="E3" s="85"/>
    </row>
    <row r="4" spans="1:5" x14ac:dyDescent="0.3">
      <c r="A4" s="89" t="s">
        <v>4</v>
      </c>
      <c r="B4" s="91" t="s">
        <v>5</v>
      </c>
      <c r="C4" s="92"/>
      <c r="D4" s="14" t="s">
        <v>6</v>
      </c>
      <c r="E4" s="14" t="s">
        <v>7</v>
      </c>
    </row>
    <row r="5" spans="1:5" x14ac:dyDescent="0.3">
      <c r="A5" s="90"/>
      <c r="B5" s="93"/>
      <c r="C5" s="94"/>
      <c r="D5" s="15" t="s">
        <v>88</v>
      </c>
      <c r="E5" s="15" t="s">
        <v>89</v>
      </c>
    </row>
    <row r="6" spans="1:5" x14ac:dyDescent="0.3">
      <c r="A6" s="83" t="s">
        <v>8</v>
      </c>
      <c r="B6" s="91" t="s">
        <v>9</v>
      </c>
      <c r="C6" s="86" t="s">
        <v>115</v>
      </c>
      <c r="D6" s="14" t="s">
        <v>10</v>
      </c>
      <c r="E6" s="14" t="s">
        <v>11</v>
      </c>
    </row>
    <row r="7" spans="1:5" x14ac:dyDescent="0.3">
      <c r="A7" s="83"/>
      <c r="B7" s="99"/>
      <c r="C7" s="87"/>
      <c r="D7" s="14" t="s">
        <v>104</v>
      </c>
      <c r="E7" s="14" t="s">
        <v>12</v>
      </c>
    </row>
    <row r="8" spans="1:5" ht="28.8" x14ac:dyDescent="0.3">
      <c r="A8" s="83"/>
      <c r="B8" s="99"/>
      <c r="C8" s="87"/>
      <c r="D8" s="14" t="s">
        <v>105</v>
      </c>
      <c r="E8" s="9" t="s">
        <v>122</v>
      </c>
    </row>
    <row r="9" spans="1:5" x14ac:dyDescent="0.3">
      <c r="A9" s="83"/>
      <c r="B9" s="99"/>
      <c r="C9" s="87"/>
      <c r="D9" s="14" t="s">
        <v>120</v>
      </c>
      <c r="E9" s="14" t="s">
        <v>121</v>
      </c>
    </row>
    <row r="10" spans="1:5" ht="72" x14ac:dyDescent="0.3">
      <c r="A10" s="83"/>
      <c r="B10" s="99"/>
      <c r="C10" s="87"/>
      <c r="D10" s="14" t="s">
        <v>123</v>
      </c>
      <c r="E10" s="14" t="s">
        <v>130</v>
      </c>
    </row>
    <row r="11" spans="1:5" ht="57.6" x14ac:dyDescent="0.3">
      <c r="A11" s="83"/>
      <c r="B11" s="99"/>
      <c r="C11" s="87"/>
      <c r="D11" s="14" t="s">
        <v>124</v>
      </c>
      <c r="E11" s="14" t="s">
        <v>125</v>
      </c>
    </row>
    <row r="12" spans="1:5" ht="28.8" x14ac:dyDescent="0.3">
      <c r="A12" s="83"/>
      <c r="B12" s="99"/>
      <c r="C12" s="87"/>
      <c r="D12" s="14" t="s">
        <v>126</v>
      </c>
      <c r="E12" s="14" t="s">
        <v>131</v>
      </c>
    </row>
    <row r="13" spans="1:5" x14ac:dyDescent="0.3">
      <c r="A13" s="83"/>
      <c r="B13" s="99"/>
      <c r="C13" s="88"/>
      <c r="D13" s="14" t="s">
        <v>127</v>
      </c>
      <c r="E13" s="14" t="s">
        <v>90</v>
      </c>
    </row>
    <row r="14" spans="1:5" x14ac:dyDescent="0.3">
      <c r="A14" s="83"/>
      <c r="B14" s="99"/>
      <c r="C14" s="86" t="s">
        <v>116</v>
      </c>
      <c r="D14" s="14" t="s">
        <v>10</v>
      </c>
      <c r="E14" s="14" t="s">
        <v>11</v>
      </c>
    </row>
    <row r="15" spans="1:5" x14ac:dyDescent="0.3">
      <c r="A15" s="83"/>
      <c r="B15" s="99"/>
      <c r="C15" s="87"/>
      <c r="D15" s="14" t="s">
        <v>104</v>
      </c>
      <c r="E15" s="14" t="s">
        <v>12</v>
      </c>
    </row>
    <row r="16" spans="1:5" x14ac:dyDescent="0.3">
      <c r="A16" s="83"/>
      <c r="B16" s="99"/>
      <c r="C16" s="87"/>
      <c r="D16" s="14" t="s">
        <v>105</v>
      </c>
      <c r="E16" s="14" t="s">
        <v>13</v>
      </c>
    </row>
    <row r="17" spans="1:5" x14ac:dyDescent="0.3">
      <c r="A17" s="83"/>
      <c r="B17" s="99"/>
      <c r="C17" s="87"/>
      <c r="D17" s="14" t="s">
        <v>106</v>
      </c>
      <c r="E17" s="14" t="s">
        <v>12</v>
      </c>
    </row>
    <row r="18" spans="1:5" ht="57.6" x14ac:dyDescent="0.3">
      <c r="A18" s="83"/>
      <c r="B18" s="99"/>
      <c r="C18" s="87"/>
      <c r="D18" s="14" t="s">
        <v>107</v>
      </c>
      <c r="E18" s="14" t="s">
        <v>125</v>
      </c>
    </row>
    <row r="19" spans="1:5" x14ac:dyDescent="0.3">
      <c r="A19" s="83"/>
      <c r="B19" s="99"/>
      <c r="C19" s="87"/>
      <c r="D19" s="14" t="s">
        <v>108</v>
      </c>
      <c r="E19" s="14" t="s">
        <v>12</v>
      </c>
    </row>
    <row r="20" spans="1:5" x14ac:dyDescent="0.3">
      <c r="A20" s="83"/>
      <c r="B20" s="99"/>
      <c r="C20" s="87"/>
      <c r="D20" s="14" t="s">
        <v>109</v>
      </c>
      <c r="E20" s="14" t="s">
        <v>14</v>
      </c>
    </row>
    <row r="21" spans="1:5" x14ac:dyDescent="0.3">
      <c r="A21" s="83"/>
      <c r="B21" s="99"/>
      <c r="C21" s="87"/>
      <c r="D21" s="14" t="s">
        <v>110</v>
      </c>
      <c r="E21" s="14" t="s">
        <v>15</v>
      </c>
    </row>
    <row r="22" spans="1:5" x14ac:dyDescent="0.3">
      <c r="A22" s="83"/>
      <c r="B22" s="99"/>
      <c r="C22" s="87"/>
      <c r="D22" s="14" t="s">
        <v>111</v>
      </c>
      <c r="E22" s="14" t="s">
        <v>12</v>
      </c>
    </row>
    <row r="23" spans="1:5" x14ac:dyDescent="0.3">
      <c r="A23" s="83"/>
      <c r="B23" s="93"/>
      <c r="C23" s="88"/>
      <c r="D23" s="14" t="s">
        <v>112</v>
      </c>
      <c r="E23" s="14" t="s">
        <v>90</v>
      </c>
    </row>
    <row r="24" spans="1:5" ht="86.4" x14ac:dyDescent="0.3">
      <c r="A24" s="83" t="s">
        <v>113</v>
      </c>
      <c r="B24" s="95" t="s">
        <v>16</v>
      </c>
      <c r="C24" s="96"/>
      <c r="D24" s="14" t="s">
        <v>128</v>
      </c>
      <c r="E24" s="14" t="s">
        <v>132</v>
      </c>
    </row>
    <row r="25" spans="1:5" x14ac:dyDescent="0.3">
      <c r="A25" s="83"/>
      <c r="B25" s="97"/>
      <c r="C25" s="98"/>
      <c r="D25" s="14" t="s">
        <v>129</v>
      </c>
      <c r="E25" s="14" t="s">
        <v>91</v>
      </c>
    </row>
  </sheetData>
  <sheetProtection algorithmName="SHA-512" hashValue="/R7pQN9mrSIxjOSRqfxypkcyRbXRGgCC//IYoQb8kekQbZGZTdSUWmeZa9iOZkJYp/73Q4CBd3+EflHjTDDSEg==" saltValue="M7V8Eq3MGafjQk0WWPWhag==" spinCount="100000" sheet="1" formatCells="0" formatColumns="0" formatRows="0" insertColumns="0" insertRows="0" insertHyperlinks="0" deleteColumns="0" deleteRows="0"/>
  <mergeCells count="11">
    <mergeCell ref="A1:E1"/>
    <mergeCell ref="A6:A23"/>
    <mergeCell ref="A24:A25"/>
    <mergeCell ref="B3:C3"/>
    <mergeCell ref="D3:E3"/>
    <mergeCell ref="C6:C13"/>
    <mergeCell ref="A4:A5"/>
    <mergeCell ref="B4:C5"/>
    <mergeCell ref="B24:C25"/>
    <mergeCell ref="B6:B23"/>
    <mergeCell ref="C14:C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1"/>
  <sheetViews>
    <sheetView topLeftCell="A4" workbookViewId="0">
      <selection activeCell="B44" sqref="B44"/>
    </sheetView>
  </sheetViews>
  <sheetFormatPr defaultColWidth="9.109375" defaultRowHeight="14.4" x14ac:dyDescent="0.3"/>
  <cols>
    <col min="1" max="1" width="3.109375" style="1" customWidth="1"/>
    <col min="2" max="2" width="64.21875" style="1" customWidth="1"/>
    <col min="3" max="6" width="16.33203125" style="1" customWidth="1"/>
    <col min="7" max="7" width="18.109375" style="1" customWidth="1"/>
    <col min="8" max="8" width="9.109375" style="1"/>
    <col min="9" max="9" width="19.44140625" style="1" customWidth="1"/>
    <col min="10" max="16384" width="9.109375" style="1"/>
  </cols>
  <sheetData>
    <row r="2" spans="2:6" x14ac:dyDescent="0.3">
      <c r="B2" s="16" t="s">
        <v>17</v>
      </c>
      <c r="C2" s="102" t="s">
        <v>18</v>
      </c>
      <c r="D2" s="102"/>
      <c r="E2" s="102"/>
      <c r="F2" s="102"/>
    </row>
    <row r="3" spans="2:6" ht="15" customHeight="1" x14ac:dyDescent="0.3">
      <c r="B3" s="16" t="s">
        <v>19</v>
      </c>
      <c r="C3" s="102" t="s">
        <v>18</v>
      </c>
      <c r="D3" s="102"/>
      <c r="E3" s="102"/>
      <c r="F3" s="102"/>
    </row>
    <row r="4" spans="2:6" ht="15" customHeight="1" x14ac:dyDescent="0.3">
      <c r="B4" s="16" t="s">
        <v>20</v>
      </c>
      <c r="C4" s="102" t="s">
        <v>18</v>
      </c>
      <c r="D4" s="102"/>
      <c r="E4" s="102"/>
      <c r="F4" s="102"/>
    </row>
    <row r="5" spans="2:6" ht="15" customHeight="1" x14ac:dyDescent="0.3">
      <c r="B5" s="16" t="s">
        <v>21</v>
      </c>
      <c r="C5" s="102" t="s">
        <v>18</v>
      </c>
      <c r="D5" s="102"/>
      <c r="E5" s="102"/>
      <c r="F5" s="102"/>
    </row>
    <row r="7" spans="2:6" ht="28.8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</row>
    <row r="8" spans="2:6" ht="28.8" x14ac:dyDescent="0.3">
      <c r="B8" s="17" t="s">
        <v>29</v>
      </c>
      <c r="C8" s="18">
        <f>C9</f>
        <v>0</v>
      </c>
      <c r="D8" s="18">
        <f>D9</f>
        <v>0</v>
      </c>
      <c r="E8" s="18">
        <f>E9</f>
        <v>0</v>
      </c>
      <c r="F8" s="18">
        <f>F9</f>
        <v>0</v>
      </c>
    </row>
    <row r="9" spans="2:6" x14ac:dyDescent="0.3">
      <c r="B9" s="76" t="s">
        <v>30</v>
      </c>
      <c r="C9" s="77">
        <f>SUMIF(Buget!$B$41:$B$125,Centralizator!$B$9,Buget!J41:J125)</f>
        <v>0</v>
      </c>
      <c r="D9" s="77">
        <f>SUMIF(Buget!$B$41:$B$125,Centralizator!$B$9,Buget!K41:K125)</f>
        <v>0</v>
      </c>
      <c r="E9" s="77">
        <f>SUMIF(Buget!$B$41:$B$125,Centralizator!$B$9,Buget!M41:M125)</f>
        <v>0</v>
      </c>
      <c r="F9" s="77">
        <f>SUMIF(Buget!$B$41:$B$125,Centralizator!$B$9,Buget!N41:N125)</f>
        <v>0</v>
      </c>
    </row>
    <row r="10" spans="2:6" x14ac:dyDescent="0.3">
      <c r="B10" s="17" t="s">
        <v>31</v>
      </c>
      <c r="C10" s="18">
        <f>SUM(C11,C15,C20:C32,C37)</f>
        <v>0</v>
      </c>
      <c r="D10" s="18">
        <f>SUM(D11,D15,D20:D32,D37)</f>
        <v>0</v>
      </c>
      <c r="E10" s="18">
        <f>SUM(E11,E15,E20:E32,E37)</f>
        <v>0</v>
      </c>
      <c r="F10" s="18">
        <f>SUM(F11,F15,F20:F32,F37)</f>
        <v>0</v>
      </c>
    </row>
    <row r="11" spans="2:6" x14ac:dyDescent="0.3">
      <c r="B11" s="19" t="s">
        <v>32</v>
      </c>
      <c r="C11" s="20">
        <f>SUM(C12:C14)</f>
        <v>0</v>
      </c>
      <c r="D11" s="20">
        <f>SUM(D12:D14)</f>
        <v>0</v>
      </c>
      <c r="E11" s="20">
        <f>SUM(E12:E14)</f>
        <v>0</v>
      </c>
      <c r="F11" s="20">
        <f>SUM(F12:F14)</f>
        <v>0</v>
      </c>
    </row>
    <row r="12" spans="2:6" x14ac:dyDescent="0.3">
      <c r="B12" s="76" t="s">
        <v>33</v>
      </c>
      <c r="C12" s="77">
        <f>SUMIF(Buget!$B$9:$B$36,Centralizator!$B$12,Buget!$H$9:$H$36)</f>
        <v>0</v>
      </c>
      <c r="D12" s="77">
        <v>0</v>
      </c>
      <c r="E12" s="77">
        <f>SUMIF(Buget!$B$9:$B$36,Centralizator!$B$12,Buget!$I$9:$I$36)</f>
        <v>0</v>
      </c>
      <c r="F12" s="77">
        <f>SUMIF(Buget!$B$9:$B$36,Centralizator!$B$12,Buget!$J$9:$J$36)</f>
        <v>0</v>
      </c>
    </row>
    <row r="13" spans="2:6" x14ac:dyDescent="0.3">
      <c r="B13" s="76" t="s">
        <v>34</v>
      </c>
      <c r="C13" s="77">
        <f>SUMIF(Buget!$B$9:$B$36,Centralizator!$B$13,Buget!$H$9:$H$36)</f>
        <v>0</v>
      </c>
      <c r="D13" s="77">
        <v>0</v>
      </c>
      <c r="E13" s="77">
        <f>SUMIF(Buget!$B$9:$B$36,Centralizator!$B$13,Buget!$I$9:$I$36)</f>
        <v>0</v>
      </c>
      <c r="F13" s="77">
        <f>SUMIF(Buget!$B$9:$B$36,Centralizator!$B$13,Buget!$J$9:$J$36)</f>
        <v>0</v>
      </c>
    </row>
    <row r="14" spans="2:6" ht="28.8" x14ac:dyDescent="0.3">
      <c r="B14" s="76" t="s">
        <v>35</v>
      </c>
      <c r="C14" s="77">
        <f>SUMIF(Buget!$B$9:$B$36,Centralizator!$B$14,Buget!$H$9:$H$36)</f>
        <v>0</v>
      </c>
      <c r="D14" s="77">
        <v>0</v>
      </c>
      <c r="E14" s="77">
        <f>SUMIF(Buget!$B$9:$B$36,Centralizator!$B$14,Buget!$I$9:$I$36)</f>
        <v>0</v>
      </c>
      <c r="F14" s="77">
        <f>SUMIF(Buget!$B$9:$B$36,Centralizator!$B$14,Buget!$J$9:$J$36)</f>
        <v>0</v>
      </c>
    </row>
    <row r="15" spans="2:6" x14ac:dyDescent="0.3">
      <c r="B15" s="19" t="s">
        <v>36</v>
      </c>
      <c r="C15" s="20">
        <f>SUM(C16:C19)</f>
        <v>0</v>
      </c>
      <c r="D15" s="20">
        <f>SUM(D16:D19)</f>
        <v>0</v>
      </c>
      <c r="E15" s="20">
        <f>SUM(E16:E19)</f>
        <v>0</v>
      </c>
      <c r="F15" s="20">
        <f>SUM(F16:F19)</f>
        <v>0</v>
      </c>
    </row>
    <row r="16" spans="2:6" x14ac:dyDescent="0.3">
      <c r="B16" s="76" t="s">
        <v>37</v>
      </c>
      <c r="C16" s="77">
        <f>SUMIF(Buget!$B$41:$B$125,Centralizator!$B$16,Buget!$J$41:$J$125)</f>
        <v>0</v>
      </c>
      <c r="D16" s="77">
        <f>SUMIF(Buget!$B$41:$B$125,Centralizator!$B$16,Buget!$K$41:$K$125)</f>
        <v>0</v>
      </c>
      <c r="E16" s="77">
        <f>SUMIF(Buget!$B$41:$B$125,Centralizator!$B$16,Buget!$M$41:$M$125)</f>
        <v>0</v>
      </c>
      <c r="F16" s="77">
        <f>SUMIF(Buget!$B$41:$B$125,Centralizator!$B$16,Buget!$N$41:$N$125)</f>
        <v>0</v>
      </c>
    </row>
    <row r="17" spans="2:7" x14ac:dyDescent="0.3">
      <c r="B17" s="76" t="s">
        <v>38</v>
      </c>
      <c r="C17" s="77">
        <f>SUMIF(Buget!$B$41:$B$125,Centralizator!$B$17,Buget!$J$41:$J$125)</f>
        <v>0</v>
      </c>
      <c r="D17" s="77">
        <f>SUMIF(Buget!$B$41:$B$125,Centralizator!$B$17,Buget!$K$41:$K$125)</f>
        <v>0</v>
      </c>
      <c r="E17" s="77">
        <f>SUMIF(Buget!$B$41:$B$125,Centralizator!$B$17,Buget!$M$41:$M$125)</f>
        <v>0</v>
      </c>
      <c r="F17" s="77">
        <f>SUMIF(Buget!$B$41:$B$125,Centralizator!$B$17,Buget!$N$41:$N$125)</f>
        <v>0</v>
      </c>
      <c r="G17" s="21"/>
    </row>
    <row r="18" spans="2:7" ht="43.2" x14ac:dyDescent="0.3">
      <c r="B18" s="78" t="s">
        <v>73</v>
      </c>
      <c r="C18" s="79">
        <f>SUMIF(Buget!$B$41:$B$125,Centralizator!$B$18,Buget!$J$41:$J$125)</f>
        <v>0</v>
      </c>
      <c r="D18" s="79">
        <f>SUMIF(Buget!$B$41:$B$125,Centralizator!$B$18,Buget!$K$41:$K$125)</f>
        <v>0</v>
      </c>
      <c r="E18" s="79">
        <f>SUMIF(Buget!$B$41:$B$125,Centralizator!$B$18,Buget!$M$41:$M$125)</f>
        <v>0</v>
      </c>
      <c r="F18" s="79">
        <f>SUMIF(Buget!$B$41:$B$125,Centralizator!$B$18,Buget!$N$41:$N$125)</f>
        <v>0</v>
      </c>
      <c r="G18" s="21"/>
    </row>
    <row r="19" spans="2:7" x14ac:dyDescent="0.3">
      <c r="B19" s="76" t="s">
        <v>39</v>
      </c>
      <c r="C19" s="77">
        <f>SUMIF(Buget!$B$41:$B$125,Centralizator!$B$19,Buget!$J$41:$J$125)</f>
        <v>0</v>
      </c>
      <c r="D19" s="77">
        <f>SUMIF(Buget!$B$41:$B$125,Centralizator!$B$19,Buget!$K$41:$K$125)</f>
        <v>0</v>
      </c>
      <c r="E19" s="77">
        <f>SUMIF(Buget!$B$41:$B$125,Centralizator!$B$19,Buget!$M$41:$M$125)</f>
        <v>0</v>
      </c>
      <c r="F19" s="77">
        <f>SUMIF(Buget!$B$41:$B$125,Centralizator!$B$19,Buget!$N$41:$N$125)</f>
        <v>0</v>
      </c>
    </row>
    <row r="20" spans="2:7" ht="28.8" x14ac:dyDescent="0.3">
      <c r="B20" s="19" t="s">
        <v>40</v>
      </c>
      <c r="C20" s="20">
        <f>SUMIF(Buget!$B$41:$B$125,Centralizator!$B$20,Buget!$J$41:$J$125)</f>
        <v>0</v>
      </c>
      <c r="D20" s="20">
        <f>SUMIF(Buget!$B$41:$B$125,Centralizator!$B$20,Buget!$K$41:$K$125)</f>
        <v>0</v>
      </c>
      <c r="E20" s="20">
        <f>SUMIF(Buget!$B$41:$B$125,Centralizator!$B$20,Buget!$M$41:$M$125)</f>
        <v>0</v>
      </c>
      <c r="F20" s="20">
        <f>SUMIF(Buget!$B$41:$B$125,Centralizator!$B$20,Buget!$N$41:$N$125)</f>
        <v>0</v>
      </c>
    </row>
    <row r="21" spans="2:7" ht="57.6" x14ac:dyDescent="0.3">
      <c r="B21" s="19" t="s">
        <v>41</v>
      </c>
      <c r="C21" s="20">
        <f>SUMIF(Buget!$B$41:$B$125,Centralizator!$B$21,Buget!$J$41:$J$125)</f>
        <v>0</v>
      </c>
      <c r="D21" s="20">
        <f>SUMIF(Buget!$B$41:$B$125,Centralizator!$B$21,Buget!$K$41:$K$125)</f>
        <v>0</v>
      </c>
      <c r="E21" s="20">
        <f>SUMIF(Buget!$B$41:$B$125,Centralizator!$B$21,Buget!$M$41:$M$125)</f>
        <v>0</v>
      </c>
      <c r="F21" s="20">
        <f>SUMIF(Buget!$B$41:$B$125,Centralizator!$B$21,Buget!$N$41:$N$125)</f>
        <v>0</v>
      </c>
    </row>
    <row r="22" spans="2:7" ht="43.2" x14ac:dyDescent="0.3">
      <c r="B22" s="19" t="s">
        <v>42</v>
      </c>
      <c r="C22" s="20">
        <f>SUMIF(Buget!$B$41:$B$125,Centralizator!$B$22,Buget!$J$41:$J$125)</f>
        <v>0</v>
      </c>
      <c r="D22" s="20">
        <f>SUMIF(Buget!$B$41:$B$125,Centralizator!$B$22,Buget!$K$41:$K$125)</f>
        <v>0</v>
      </c>
      <c r="E22" s="20">
        <f>SUMIF(Buget!$B$41:$B$125,Centralizator!$B$22,Buget!$M$41:$M$125)</f>
        <v>0</v>
      </c>
      <c r="F22" s="20">
        <f>SUMIF(Buget!$B$41:$B$125,Centralizator!$B$22,Buget!$N$41:$N$125)</f>
        <v>0</v>
      </c>
    </row>
    <row r="23" spans="2:7" ht="57.6" x14ac:dyDescent="0.3">
      <c r="B23" s="19" t="s">
        <v>43</v>
      </c>
      <c r="C23" s="20">
        <f>SUMIF(Buget!$B$41:$B$125,Centralizator!$B$23,Buget!$J$41:$J$125)</f>
        <v>0</v>
      </c>
      <c r="D23" s="20">
        <f>SUMIF(Buget!$B$41:$B$125,Centralizator!$B$23,Buget!$K$41:$K$125)</f>
        <v>0</v>
      </c>
      <c r="E23" s="20">
        <f>SUMIF(Buget!$B$41:$B$125,Centralizator!$B$23,Buget!$M$41:$M$125)</f>
        <v>0</v>
      </c>
      <c r="F23" s="20">
        <f>SUMIF(Buget!$B$41:$B$125,Centralizator!$B$23,Buget!$N$41:$N$125)</f>
        <v>0</v>
      </c>
    </row>
    <row r="24" spans="2:7" x14ac:dyDescent="0.3">
      <c r="B24" s="19" t="s">
        <v>44</v>
      </c>
      <c r="C24" s="20">
        <f>SUMIF(Buget!$B$41:$B$125,Centralizator!$B$24,Buget!$J$41:$J$125)</f>
        <v>0</v>
      </c>
      <c r="D24" s="20">
        <f>SUMIF(Buget!$B$41:$B$125,Centralizator!$B$24,Buget!$K$41:$K$125)</f>
        <v>0</v>
      </c>
      <c r="E24" s="20">
        <f>SUMIF(Buget!$B$41:$B$125,Centralizator!$B$24,Buget!$M$41:$M$125)</f>
        <v>0</v>
      </c>
      <c r="F24" s="20">
        <f>SUMIF(Buget!$B$41:$B$125,Centralizator!$B$24,Buget!$N$41:$N$125)</f>
        <v>0</v>
      </c>
    </row>
    <row r="25" spans="2:7" x14ac:dyDescent="0.3">
      <c r="B25" s="19" t="s">
        <v>45</v>
      </c>
      <c r="C25" s="20">
        <f>SUMIF(Buget!$B$41:$B$125,Centralizator!$B$25,Buget!$J$41:$J$125)</f>
        <v>0</v>
      </c>
      <c r="D25" s="20">
        <f>SUMIF(Buget!$B$41:$B$125,Centralizator!$B$25,Buget!$K$41:$K$125)</f>
        <v>0</v>
      </c>
      <c r="E25" s="20">
        <f>SUMIF(Buget!$B$41:$B$125,Centralizator!$B$25,Buget!$M$41:$M$125)</f>
        <v>0</v>
      </c>
      <c r="F25" s="20">
        <f>SUMIF(Buget!$B$41:$B$125,Centralizator!$B$25,Buget!$N$41:$N$125)</f>
        <v>0</v>
      </c>
    </row>
    <row r="26" spans="2:7" ht="28.8" x14ac:dyDescent="0.3">
      <c r="B26" s="19" t="s">
        <v>46</v>
      </c>
      <c r="C26" s="20">
        <f>SUMIF(Buget!$B$41:$B$125,Centralizator!$B$26,Buget!$J$41:$J$125)</f>
        <v>0</v>
      </c>
      <c r="D26" s="20">
        <f>SUMIF(Buget!$B$41:$B$125,Centralizator!$B$26,Buget!$K$41:$K$125)</f>
        <v>0</v>
      </c>
      <c r="E26" s="20">
        <f>SUMIF(Buget!$B$41:$B$125,Centralizator!$B$26,Buget!$M$41:$M$125)</f>
        <v>0</v>
      </c>
      <c r="F26" s="20">
        <f>SUMIF(Buget!$B$41:$B$125,Centralizator!$B$26,Buget!$N$41:$N$125)</f>
        <v>0</v>
      </c>
    </row>
    <row r="27" spans="2:7" x14ac:dyDescent="0.3">
      <c r="B27" s="19" t="s">
        <v>47</v>
      </c>
      <c r="C27" s="20">
        <f>SUMIF(Buget!$B$41:$B$125,Centralizator!$B$27,Buget!$J$41:$J$125)</f>
        <v>0</v>
      </c>
      <c r="D27" s="20">
        <f>SUMIF(Buget!$B$41:$B$125,Centralizator!$B$27,Buget!$K$41:$K$125)</f>
        <v>0</v>
      </c>
      <c r="E27" s="20">
        <f>SUMIF(Buget!$B$41:$B$125,Centralizator!$B$27,Buget!$M$41:$M$125)</f>
        <v>0</v>
      </c>
      <c r="F27" s="20">
        <f>SUMIF(Buget!$B$41:$B$125,Centralizator!$B$27,Buget!$N$41:$N$125)</f>
        <v>0</v>
      </c>
    </row>
    <row r="28" spans="2:7" x14ac:dyDescent="0.3">
      <c r="B28" s="19" t="s">
        <v>48</v>
      </c>
      <c r="C28" s="20">
        <f>SUMIF(Buget!$B$41:$B$125,Centralizator!$B$28,Buget!$J$41:$J$125)</f>
        <v>0</v>
      </c>
      <c r="D28" s="20">
        <f>SUMIF(Buget!$B$41:$B$125,Centralizator!$B$28,Buget!$K$41:$K$125)</f>
        <v>0</v>
      </c>
      <c r="E28" s="20">
        <f>SUMIF(Buget!$B$41:$B$125,Centralizator!$B$28,Buget!$M$41:$M$125)</f>
        <v>0</v>
      </c>
      <c r="F28" s="20">
        <f>SUMIF(Buget!$B$41:$B$125,Centralizator!$B$28,Buget!$N$41:$N$125)</f>
        <v>0</v>
      </c>
    </row>
    <row r="29" spans="2:7" ht="28.8" x14ac:dyDescent="0.3">
      <c r="B29" s="19" t="s">
        <v>49</v>
      </c>
      <c r="C29" s="20">
        <f>SUMIF(Buget!$B$41:$B$125,Centralizator!$B$29,Buget!$J$41:$J$125)</f>
        <v>0</v>
      </c>
      <c r="D29" s="20">
        <f>SUMIF(Buget!$B$41:$B$125,Centralizator!$B$29,Buget!$K$41:$K$125)</f>
        <v>0</v>
      </c>
      <c r="E29" s="20">
        <f>SUMIF(Buget!$B$41:$B$125,Centralizator!$B$29,Buget!$M$41:$M$125)</f>
        <v>0</v>
      </c>
      <c r="F29" s="20">
        <f>SUMIF(Buget!$B$41:$B$125,Centralizator!$B$29,Buget!$N$41:$N$125)</f>
        <v>0</v>
      </c>
    </row>
    <row r="30" spans="2:7" x14ac:dyDescent="0.3">
      <c r="B30" s="19" t="s">
        <v>50</v>
      </c>
      <c r="C30" s="20">
        <f>SUMIF(Buget!$B$41:$B$125,Centralizator!$B$30,Buget!$J$41:$J$125)</f>
        <v>0</v>
      </c>
      <c r="D30" s="20">
        <f>SUMIF(Buget!$B$41:$B$125,Centralizator!$B$30,Buget!$K$41:$K$125)</f>
        <v>0</v>
      </c>
      <c r="E30" s="20">
        <f>SUMIF(Buget!$B$41:$B$125,Centralizator!$B$30,Buget!$M$41:$M$125)</f>
        <v>0</v>
      </c>
      <c r="F30" s="20">
        <f>SUMIF(Buget!$B$41:$B$125,Centralizator!$B$30,Buget!$N$41:$N$125)</f>
        <v>0</v>
      </c>
    </row>
    <row r="31" spans="2:7" ht="28.8" x14ac:dyDescent="0.3">
      <c r="B31" s="19" t="s">
        <v>51</v>
      </c>
      <c r="C31" s="20">
        <f>SUMIF(Buget!$B$41:$B$125,Centralizator!$B$31,Buget!$J$41:$J$125)</f>
        <v>0</v>
      </c>
      <c r="D31" s="20">
        <f>SUMIF(Buget!$B$41:$B$125,Centralizator!$B$31,Buget!$K$41:$K$125)</f>
        <v>0</v>
      </c>
      <c r="E31" s="20">
        <f>SUMIF(Buget!$B$41:$B$125,Centralizator!$B$31,Buget!$M$41:$M$125)</f>
        <v>0</v>
      </c>
      <c r="F31" s="20">
        <f>SUMIF(Buget!$B$41:$B$125,Centralizator!$B$31,Buget!$N$41:$N$125)</f>
        <v>0</v>
      </c>
    </row>
    <row r="32" spans="2:7" x14ac:dyDescent="0.3">
      <c r="B32" s="19" t="s">
        <v>52</v>
      </c>
      <c r="C32" s="20">
        <f>SUM(C33:C36)</f>
        <v>0</v>
      </c>
      <c r="D32" s="20">
        <f>SUM(D33:D36)</f>
        <v>0</v>
      </c>
      <c r="E32" s="20">
        <f>SUM(E33:E36)</f>
        <v>0</v>
      </c>
      <c r="F32" s="20">
        <f>SUM(F33:F36)</f>
        <v>0</v>
      </c>
    </row>
    <row r="33" spans="2:9" x14ac:dyDescent="0.3">
      <c r="B33" s="76" t="s">
        <v>53</v>
      </c>
      <c r="C33" s="77">
        <f>SUMIF(Buget!$B$41:$B$125,Centralizator!$B$33,Buget!$J$41:$J$125)</f>
        <v>0</v>
      </c>
      <c r="D33" s="77">
        <f>SUMIF(Buget!$B$41:$B$125,Centralizator!$B$33,Buget!$K$41:$K$125)</f>
        <v>0</v>
      </c>
      <c r="E33" s="77">
        <f>SUMIF(Buget!$B$41:$B$125,Centralizator!$B$33,Buget!$M$41:$M$125)</f>
        <v>0</v>
      </c>
      <c r="F33" s="77">
        <f>SUMIF(Buget!$B$41:$B$125,Centralizator!$B$33,Buget!$N$41:$N$125)</f>
        <v>0</v>
      </c>
    </row>
    <row r="34" spans="2:9" x14ac:dyDescent="0.3">
      <c r="B34" s="76" t="s">
        <v>54</v>
      </c>
      <c r="C34" s="77">
        <f>SUMIF(Buget!$B$41:$B$125,Centralizator!$B$34,Buget!$J$41:$J$125)</f>
        <v>0</v>
      </c>
      <c r="D34" s="77">
        <f>SUMIF(Buget!$B$41:$B$125,Centralizator!$B$34,Buget!$K$41:$K$125)</f>
        <v>0</v>
      </c>
      <c r="E34" s="77">
        <f>SUMIF(Buget!$B$41:$B$125,Centralizator!$B$34,Buget!$M$41:$M$125)</f>
        <v>0</v>
      </c>
      <c r="F34" s="77">
        <f>SUMIF(Buget!$B$41:$B$125,Centralizator!$B$34,Buget!$N$41:$N$125)</f>
        <v>0</v>
      </c>
    </row>
    <row r="35" spans="2:9" ht="28.8" x14ac:dyDescent="0.3">
      <c r="B35" s="76" t="s">
        <v>55</v>
      </c>
      <c r="C35" s="77">
        <f>SUMIF(Buget!$B$41:$B$125,Centralizator!$B$35,Buget!$J$41:$J$125)</f>
        <v>0</v>
      </c>
      <c r="D35" s="77">
        <f>SUMIF(Buget!$B$41:$B$125,Centralizator!$B$35,Buget!$K$41:$K$125)</f>
        <v>0</v>
      </c>
      <c r="E35" s="77">
        <f>SUMIF(Buget!$B$41:$B$125,Centralizator!$B$35,Buget!$M$41:$M$125)</f>
        <v>0</v>
      </c>
      <c r="F35" s="77">
        <f>SUMIF(Buget!$B$41:$B$125,Centralizator!$B$35,Buget!$N$41:$N$125)</f>
        <v>0</v>
      </c>
    </row>
    <row r="36" spans="2:9" ht="28.8" x14ac:dyDescent="0.3">
      <c r="B36" s="76" t="s">
        <v>56</v>
      </c>
      <c r="C36" s="77">
        <f>SUMIF(Buget!$B$41:$B$125,Centralizator!$B$36,Buget!$J$41:$J$125)</f>
        <v>0</v>
      </c>
      <c r="D36" s="77">
        <f>SUMIF(Buget!$B$41:$B$125,Centralizator!$B$36,Buget!$K$41:$K$125)</f>
        <v>0</v>
      </c>
      <c r="E36" s="77">
        <f>SUMIF(Buget!$B$41:$B$125,Centralizator!$B$36,Buget!$M$41:$M$125)</f>
        <v>0</v>
      </c>
      <c r="F36" s="77">
        <f>SUMIF(Buget!$B$41:$B$125,Centralizator!$B$36,Buget!$N$41:$N$125)</f>
        <v>0</v>
      </c>
    </row>
    <row r="37" spans="2:9" ht="28.8" x14ac:dyDescent="0.3">
      <c r="B37" s="19" t="s">
        <v>57</v>
      </c>
      <c r="C37" s="20">
        <f>SUMIF(Buget!$B$41:$B$125,Centralizator!$B$37,Buget!$J$41:$J$125)</f>
        <v>0</v>
      </c>
      <c r="D37" s="20">
        <f>SUMIF(Buget!$B$41:$B$125,Centralizator!$B$37,Buget!$K$41:$K$125)</f>
        <v>0</v>
      </c>
      <c r="E37" s="20">
        <f>SUMIF(Buget!$B$41:$B$125,Centralizator!$B$37,Buget!$M$41:$M$125)</f>
        <v>0</v>
      </c>
      <c r="F37" s="20">
        <f>SUMIF(Buget!$B$41:$B$125,Centralizator!$B$37,Buget!$N$41:$N$125)</f>
        <v>0</v>
      </c>
    </row>
    <row r="38" spans="2:9" ht="16.2" x14ac:dyDescent="0.3">
      <c r="B38" s="22"/>
      <c r="C38" s="23"/>
      <c r="D38" s="23"/>
      <c r="E38" s="23"/>
      <c r="F38" s="23"/>
    </row>
    <row r="39" spans="2:9" x14ac:dyDescent="0.3">
      <c r="B39" s="2" t="s">
        <v>27</v>
      </c>
      <c r="C39" s="24">
        <f>C10+C8</f>
        <v>0</v>
      </c>
      <c r="D39" s="24">
        <f t="shared" ref="D39:F39" si="0">D10+D8</f>
        <v>0</v>
      </c>
      <c r="E39" s="24">
        <f>E10+E8</f>
        <v>0</v>
      </c>
      <c r="F39" s="24">
        <f t="shared" si="0"/>
        <v>0</v>
      </c>
    </row>
    <row r="40" spans="2:9" x14ac:dyDescent="0.3">
      <c r="B40" s="25"/>
      <c r="C40" s="26"/>
      <c r="D40" s="26"/>
      <c r="E40" s="26"/>
      <c r="F40" s="26"/>
    </row>
    <row r="41" spans="2:9" ht="16.2" x14ac:dyDescent="0.3">
      <c r="B41" s="27"/>
      <c r="C41" s="28"/>
      <c r="D41" s="28"/>
      <c r="E41" s="28"/>
      <c r="F41" s="28"/>
    </row>
    <row r="42" spans="2:9" ht="28.8" x14ac:dyDescent="0.3">
      <c r="B42" s="2" t="s">
        <v>22</v>
      </c>
      <c r="C42" s="2" t="s">
        <v>23</v>
      </c>
      <c r="D42" s="2" t="s">
        <v>24</v>
      </c>
      <c r="E42" s="2" t="s">
        <v>25</v>
      </c>
      <c r="F42" s="2" t="s">
        <v>26</v>
      </c>
    </row>
    <row r="43" spans="2:9" x14ac:dyDescent="0.3">
      <c r="B43" s="29" t="s">
        <v>114</v>
      </c>
      <c r="C43" s="30">
        <f>C11</f>
        <v>0</v>
      </c>
      <c r="D43" s="30">
        <f>D11</f>
        <v>0</v>
      </c>
      <c r="E43" s="30">
        <f>E11</f>
        <v>0</v>
      </c>
      <c r="F43" s="30">
        <f>F11</f>
        <v>0</v>
      </c>
    </row>
    <row r="44" spans="2:9" ht="28.8" customHeight="1" x14ac:dyDescent="0.3">
      <c r="B44" s="29" t="s">
        <v>135</v>
      </c>
      <c r="C44" s="30">
        <f>SUMIF(Buget!$D$41:$D$125,'Drop down'!$J$2,Buget!$J$41:$J$125)</f>
        <v>0</v>
      </c>
      <c r="D44" s="30">
        <f>SUMIF(Buget!$D$41:$D$125,'Drop down'!$J$2,Buget!$K$41:$K$125)</f>
        <v>0</v>
      </c>
      <c r="E44" s="30">
        <f>SUMIF(Buget!$D$41:$D$125,'Drop down'!$J$2,Buget!$M$41:$M$125)</f>
        <v>0</v>
      </c>
      <c r="F44" s="30">
        <f>SUMIF(Buget!$D$41:$D$125,'Drop down'!$J$2,Buget!$N$41:$N$125)</f>
        <v>0</v>
      </c>
    </row>
    <row r="45" spans="2:9" x14ac:dyDescent="0.3">
      <c r="B45" s="2" t="s">
        <v>27</v>
      </c>
      <c r="C45" s="2">
        <v>0</v>
      </c>
      <c r="D45" s="2">
        <v>0</v>
      </c>
      <c r="E45" s="2">
        <v>0</v>
      </c>
      <c r="F45" s="2">
        <v>0</v>
      </c>
    </row>
    <row r="46" spans="2:9" x14ac:dyDescent="0.3">
      <c r="B46" s="28"/>
      <c r="C46" s="28"/>
      <c r="D46" s="28"/>
      <c r="E46" s="28"/>
      <c r="F46" s="28"/>
    </row>
    <row r="47" spans="2:9" x14ac:dyDescent="0.3">
      <c r="B47" s="2" t="s">
        <v>28</v>
      </c>
      <c r="C47" s="31" t="s">
        <v>86</v>
      </c>
      <c r="D47" s="103" t="s">
        <v>87</v>
      </c>
      <c r="E47" s="103"/>
      <c r="F47" s="103"/>
      <c r="G47" s="103"/>
      <c r="H47" s="103"/>
      <c r="I47" s="103"/>
    </row>
    <row r="48" spans="2:9" x14ac:dyDescent="0.3">
      <c r="B48" s="29" t="s">
        <v>85</v>
      </c>
      <c r="C48" s="32">
        <f>E43</f>
        <v>0</v>
      </c>
      <c r="D48" s="100" t="str">
        <f>IF(C48&lt;=216000,"OK","Atenție!!Cheltuielile salariale acoperite din finanțarea nerambursabilă nu pot depăși 216.000 RON!!!!")</f>
        <v>OK</v>
      </c>
      <c r="E48" s="100"/>
      <c r="F48" s="100"/>
      <c r="G48" s="100"/>
      <c r="H48" s="100"/>
      <c r="I48" s="100"/>
    </row>
    <row r="49" spans="2:9" ht="78" customHeight="1" x14ac:dyDescent="0.3">
      <c r="B49" s="29" t="s">
        <v>92</v>
      </c>
      <c r="C49" s="33" t="e">
        <f>(C44+D44)/(C39+D39)</f>
        <v>#DIV/0!</v>
      </c>
      <c r="D49" s="101" t="s">
        <v>134</v>
      </c>
      <c r="E49" s="101"/>
      <c r="F49" s="101"/>
      <c r="G49" s="101"/>
      <c r="H49" s="101"/>
      <c r="I49" s="101"/>
    </row>
    <row r="50" spans="2:9" x14ac:dyDescent="0.3">
      <c r="B50" s="29" t="s">
        <v>76</v>
      </c>
      <c r="C50" s="33" t="e">
        <f>F39/(C39+D39)</f>
        <v>#DIV/0!</v>
      </c>
      <c r="D50" s="100" t="e">
        <f>IF(C50&gt;=10%,"OK","Atenție!!Contribuția proprie trebuie să fie minim 10% din valoarea finanțării!!!!!")</f>
        <v>#DIV/0!</v>
      </c>
      <c r="E50" s="100"/>
      <c r="F50" s="100"/>
      <c r="G50" s="100"/>
      <c r="H50" s="100"/>
      <c r="I50" s="100"/>
    </row>
    <row r="51" spans="2:9" x14ac:dyDescent="0.3">
      <c r="B51" s="29" t="s">
        <v>133</v>
      </c>
      <c r="C51" s="30">
        <f>E39</f>
        <v>0</v>
      </c>
      <c r="D51" s="100" t="str">
        <f>IF(C51&gt;496380,"Atenție!!Suma totală nerambursabilă nu poate depăși valoarea maximă de 496.380 lei!!!","OK")</f>
        <v>OK</v>
      </c>
      <c r="E51" s="100"/>
      <c r="F51" s="100"/>
      <c r="G51" s="100"/>
      <c r="H51" s="100"/>
      <c r="I51" s="100"/>
    </row>
  </sheetData>
  <sheetProtection algorithmName="SHA-512" hashValue="tlwMB7kgwYEPprQlDLXyUnpSy7PjnccC+XNw+x0l4Z2vaLUZnSezHenMh43T/xXOojYNMwzJzhaA8GwXGkIvgQ==" saltValue="gAVGoaykFTVOLBOMW8ucRQ==" spinCount="100000" sheet="1" formatCells="0" formatColumns="0" formatRows="0" insertColumns="0" insertRows="0" insertHyperlinks="0" deleteColumns="0" deleteRows="0"/>
  <mergeCells count="9">
    <mergeCell ref="D51:I51"/>
    <mergeCell ref="D49:I49"/>
    <mergeCell ref="D50:I50"/>
    <mergeCell ref="C2:F2"/>
    <mergeCell ref="C3:F3"/>
    <mergeCell ref="C4:F4"/>
    <mergeCell ref="C5:F5"/>
    <mergeCell ref="D48:I48"/>
    <mergeCell ref="D47:I47"/>
  </mergeCells>
  <conditionalFormatting sqref="C48">
    <cfRule type="cellIs" dxfId="4" priority="8" operator="greaterThan">
      <formula>216000</formula>
    </cfRule>
  </conditionalFormatting>
  <conditionalFormatting sqref="C49">
    <cfRule type="cellIs" dxfId="3" priority="7" operator="lessThan">
      <formula>0.25</formula>
    </cfRule>
  </conditionalFormatting>
  <conditionalFormatting sqref="C50">
    <cfRule type="cellIs" dxfId="2" priority="6" operator="lessThan">
      <formula>0.1</formula>
    </cfRule>
  </conditionalFormatting>
  <conditionalFormatting sqref="C51">
    <cfRule type="cellIs" dxfId="1" priority="1" operator="greaterThan">
      <formula>496380</formula>
    </cfRule>
  </conditionalFormatting>
  <conditionalFormatting sqref="D51:I51">
    <cfRule type="cellIs" dxfId="0" priority="2" operator="greaterThan">
      <formula>$C$51&gt;496380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6"/>
  <sheetViews>
    <sheetView topLeftCell="A127" zoomScale="90" zoomScaleNormal="90" workbookViewId="0">
      <selection activeCell="E40" sqref="E40"/>
    </sheetView>
  </sheetViews>
  <sheetFormatPr defaultColWidth="9.109375" defaultRowHeight="14.4" x14ac:dyDescent="0.3"/>
  <cols>
    <col min="1" max="1" width="3.44140625" style="1" customWidth="1"/>
    <col min="2" max="2" width="35.33203125" style="1" customWidth="1"/>
    <col min="3" max="3" width="39.5546875" style="1" customWidth="1"/>
    <col min="4" max="4" width="13.44140625" style="1" customWidth="1"/>
    <col min="5" max="5" width="16.44140625" style="1" customWidth="1"/>
    <col min="6" max="6" width="16" style="42" bestFit="1" customWidth="1"/>
    <col min="7" max="7" width="11.21875" style="1" customWidth="1"/>
    <col min="8" max="8" width="13.77734375" style="1" bestFit="1" customWidth="1"/>
    <col min="9" max="9" width="11.6640625" style="1" bestFit="1" customWidth="1"/>
    <col min="10" max="11" width="13.77734375" style="1" bestFit="1" customWidth="1"/>
    <col min="12" max="12" width="14.21875" style="1" customWidth="1"/>
    <col min="13" max="13" width="13.77734375" style="1" bestFit="1" customWidth="1"/>
    <col min="14" max="14" width="11.21875" style="1" customWidth="1"/>
    <col min="15" max="15" width="10.44140625" style="1" bestFit="1" customWidth="1"/>
    <col min="16" max="16384" width="9.109375" style="1"/>
  </cols>
  <sheetData>
    <row r="2" spans="1:13" x14ac:dyDescent="0.3">
      <c r="B2" s="34" t="s">
        <v>17</v>
      </c>
      <c r="C2" s="107" t="str">
        <f>Centralizator!C2</f>
        <v>se completează pe pagina Centralizator</v>
      </c>
      <c r="D2" s="108"/>
      <c r="E2" s="108"/>
      <c r="F2" s="109"/>
    </row>
    <row r="3" spans="1:13" ht="14.4" customHeight="1" x14ac:dyDescent="0.3">
      <c r="B3" s="34" t="s">
        <v>19</v>
      </c>
      <c r="C3" s="107" t="str">
        <f>Centralizator!C3</f>
        <v>se completează pe pagina Centralizator</v>
      </c>
      <c r="D3" s="108"/>
      <c r="E3" s="108"/>
      <c r="F3" s="109"/>
      <c r="H3" s="104" t="s">
        <v>27</v>
      </c>
      <c r="I3" s="105"/>
      <c r="J3" s="105"/>
      <c r="K3" s="105"/>
      <c r="L3" s="105"/>
      <c r="M3" s="106"/>
    </row>
    <row r="4" spans="1:13" ht="43.2" x14ac:dyDescent="0.3">
      <c r="B4" s="34" t="s">
        <v>20</v>
      </c>
      <c r="C4" s="107" t="str">
        <f>Centralizator!C4</f>
        <v>se completează pe pagina Centralizator</v>
      </c>
      <c r="D4" s="108"/>
      <c r="E4" s="108"/>
      <c r="F4" s="109"/>
      <c r="H4" s="37" t="s">
        <v>23</v>
      </c>
      <c r="I4" s="37" t="s">
        <v>24</v>
      </c>
      <c r="J4" s="37" t="s">
        <v>64</v>
      </c>
      <c r="K4" s="37" t="s">
        <v>65</v>
      </c>
      <c r="L4" s="38" t="s">
        <v>26</v>
      </c>
      <c r="M4" s="37" t="s">
        <v>81</v>
      </c>
    </row>
    <row r="5" spans="1:13" ht="14.4" customHeight="1" x14ac:dyDescent="0.3">
      <c r="B5" s="34" t="s">
        <v>21</v>
      </c>
      <c r="C5" s="107" t="str">
        <f>Centralizator!C5</f>
        <v>se completează pe pagina Centralizator</v>
      </c>
      <c r="D5" s="108"/>
      <c r="E5" s="108"/>
      <c r="F5" s="109"/>
      <c r="H5" s="35">
        <f>J126+H37</f>
        <v>0</v>
      </c>
      <c r="I5" s="35">
        <f>K126</f>
        <v>0</v>
      </c>
      <c r="J5" s="35">
        <f>L126+H37</f>
        <v>0</v>
      </c>
      <c r="K5" s="35">
        <f>M126+I37</f>
        <v>0</v>
      </c>
      <c r="L5" s="35">
        <f>N126+J37</f>
        <v>0</v>
      </c>
      <c r="M5" s="36" t="e">
        <f>L5/J5</f>
        <v>#DIV/0!</v>
      </c>
    </row>
    <row r="7" spans="1:13" x14ac:dyDescent="0.3">
      <c r="A7" s="110" t="s">
        <v>117</v>
      </c>
      <c r="B7" s="111"/>
      <c r="C7" s="111"/>
      <c r="D7" s="111"/>
      <c r="E7" s="111"/>
      <c r="F7" s="111"/>
      <c r="G7" s="111"/>
      <c r="H7" s="111"/>
      <c r="I7" s="111"/>
      <c r="J7" s="111"/>
      <c r="K7" s="112"/>
    </row>
    <row r="8" spans="1:13" ht="43.2" x14ac:dyDescent="0.3">
      <c r="A8" s="54" t="s">
        <v>58</v>
      </c>
      <c r="B8" s="54" t="s">
        <v>22</v>
      </c>
      <c r="C8" s="54" t="s">
        <v>59</v>
      </c>
      <c r="D8" s="54" t="s">
        <v>119</v>
      </c>
      <c r="E8" s="54" t="s">
        <v>95</v>
      </c>
      <c r="F8" s="54" t="s">
        <v>96</v>
      </c>
      <c r="G8" s="55" t="s">
        <v>93</v>
      </c>
      <c r="H8" s="54" t="s">
        <v>94</v>
      </c>
      <c r="I8" s="54" t="s">
        <v>65</v>
      </c>
      <c r="J8" s="55" t="s">
        <v>26</v>
      </c>
      <c r="K8" s="54" t="s">
        <v>81</v>
      </c>
    </row>
    <row r="9" spans="1:13" x14ac:dyDescent="0.3">
      <c r="A9" s="64"/>
      <c r="B9" s="64"/>
      <c r="C9" s="64"/>
      <c r="D9" s="71"/>
      <c r="E9" s="72"/>
      <c r="F9" s="72"/>
      <c r="G9" s="73"/>
      <c r="H9" s="40">
        <f t="shared" ref="H9:H36" si="0">ROUND(D9*E9,2)</f>
        <v>0</v>
      </c>
      <c r="I9" s="40">
        <f>H9-J9</f>
        <v>0</v>
      </c>
      <c r="J9" s="70"/>
      <c r="K9" s="41" t="e">
        <f>J9/H9</f>
        <v>#DIV/0!</v>
      </c>
    </row>
    <row r="10" spans="1:13" x14ac:dyDescent="0.3">
      <c r="A10" s="64"/>
      <c r="B10" s="64"/>
      <c r="C10" s="64"/>
      <c r="D10" s="71"/>
      <c r="E10" s="72"/>
      <c r="F10" s="72"/>
      <c r="G10" s="73"/>
      <c r="H10" s="40">
        <f t="shared" si="0"/>
        <v>0</v>
      </c>
      <c r="I10" s="40">
        <f t="shared" ref="I10:I36" si="1">H10-J10</f>
        <v>0</v>
      </c>
      <c r="J10" s="70"/>
      <c r="K10" s="41" t="e">
        <f t="shared" ref="K10:K37" si="2">J10/H10</f>
        <v>#DIV/0!</v>
      </c>
    </row>
    <row r="11" spans="1:13" x14ac:dyDescent="0.3">
      <c r="A11" s="64"/>
      <c r="B11" s="64"/>
      <c r="C11" s="64"/>
      <c r="D11" s="71"/>
      <c r="E11" s="72"/>
      <c r="F11" s="72"/>
      <c r="G11" s="73"/>
      <c r="H11" s="40">
        <f t="shared" si="0"/>
        <v>0</v>
      </c>
      <c r="I11" s="40">
        <f t="shared" si="1"/>
        <v>0</v>
      </c>
      <c r="J11" s="70"/>
      <c r="K11" s="41" t="e">
        <f t="shared" si="2"/>
        <v>#DIV/0!</v>
      </c>
    </row>
    <row r="12" spans="1:13" x14ac:dyDescent="0.3">
      <c r="A12" s="64"/>
      <c r="B12" s="64"/>
      <c r="C12" s="64"/>
      <c r="D12" s="71"/>
      <c r="E12" s="72"/>
      <c r="F12" s="72"/>
      <c r="G12" s="73"/>
      <c r="H12" s="40">
        <f t="shared" si="0"/>
        <v>0</v>
      </c>
      <c r="I12" s="40">
        <f t="shared" si="1"/>
        <v>0</v>
      </c>
      <c r="J12" s="70"/>
      <c r="K12" s="41" t="e">
        <f t="shared" si="2"/>
        <v>#DIV/0!</v>
      </c>
    </row>
    <row r="13" spans="1:13" x14ac:dyDescent="0.3">
      <c r="A13" s="64"/>
      <c r="B13" s="64"/>
      <c r="C13" s="64"/>
      <c r="D13" s="71"/>
      <c r="E13" s="72"/>
      <c r="F13" s="72"/>
      <c r="G13" s="73"/>
      <c r="H13" s="40">
        <f t="shared" si="0"/>
        <v>0</v>
      </c>
      <c r="I13" s="40">
        <f t="shared" si="1"/>
        <v>0</v>
      </c>
      <c r="J13" s="70"/>
      <c r="K13" s="41" t="e">
        <f t="shared" si="2"/>
        <v>#DIV/0!</v>
      </c>
    </row>
    <row r="14" spans="1:13" x14ac:dyDescent="0.3">
      <c r="A14" s="64"/>
      <c r="B14" s="64"/>
      <c r="C14" s="64"/>
      <c r="D14" s="71"/>
      <c r="E14" s="72"/>
      <c r="F14" s="72"/>
      <c r="G14" s="73"/>
      <c r="H14" s="40">
        <f t="shared" si="0"/>
        <v>0</v>
      </c>
      <c r="I14" s="40">
        <f t="shared" si="1"/>
        <v>0</v>
      </c>
      <c r="J14" s="70"/>
      <c r="K14" s="41" t="e">
        <f t="shared" si="2"/>
        <v>#DIV/0!</v>
      </c>
    </row>
    <row r="15" spans="1:13" x14ac:dyDescent="0.3">
      <c r="A15" s="64"/>
      <c r="B15" s="64"/>
      <c r="C15" s="64"/>
      <c r="D15" s="71"/>
      <c r="E15" s="72"/>
      <c r="F15" s="72"/>
      <c r="G15" s="73"/>
      <c r="H15" s="40">
        <f t="shared" si="0"/>
        <v>0</v>
      </c>
      <c r="I15" s="40">
        <f t="shared" si="1"/>
        <v>0</v>
      </c>
      <c r="J15" s="70"/>
      <c r="K15" s="41" t="e">
        <f t="shared" si="2"/>
        <v>#DIV/0!</v>
      </c>
    </row>
    <row r="16" spans="1:13" x14ac:dyDescent="0.3">
      <c r="A16" s="64"/>
      <c r="B16" s="64"/>
      <c r="C16" s="64"/>
      <c r="D16" s="71"/>
      <c r="E16" s="72"/>
      <c r="F16" s="72"/>
      <c r="G16" s="73"/>
      <c r="H16" s="40">
        <f t="shared" si="0"/>
        <v>0</v>
      </c>
      <c r="I16" s="40">
        <f t="shared" si="1"/>
        <v>0</v>
      </c>
      <c r="J16" s="70"/>
      <c r="K16" s="41" t="e">
        <f t="shared" si="2"/>
        <v>#DIV/0!</v>
      </c>
    </row>
    <row r="17" spans="1:11" x14ac:dyDescent="0.3">
      <c r="A17" s="64"/>
      <c r="B17" s="64"/>
      <c r="C17" s="64"/>
      <c r="D17" s="71"/>
      <c r="E17" s="72"/>
      <c r="F17" s="72"/>
      <c r="G17" s="73"/>
      <c r="H17" s="40">
        <f t="shared" si="0"/>
        <v>0</v>
      </c>
      <c r="I17" s="40">
        <f t="shared" si="1"/>
        <v>0</v>
      </c>
      <c r="J17" s="70"/>
      <c r="K17" s="41" t="e">
        <f t="shared" si="2"/>
        <v>#DIV/0!</v>
      </c>
    </row>
    <row r="18" spans="1:11" x14ac:dyDescent="0.3">
      <c r="A18" s="64"/>
      <c r="B18" s="64"/>
      <c r="C18" s="64"/>
      <c r="D18" s="71"/>
      <c r="E18" s="72"/>
      <c r="F18" s="72"/>
      <c r="G18" s="73"/>
      <c r="H18" s="40">
        <f t="shared" si="0"/>
        <v>0</v>
      </c>
      <c r="I18" s="40">
        <f t="shared" si="1"/>
        <v>0</v>
      </c>
      <c r="J18" s="70"/>
      <c r="K18" s="41" t="e">
        <f t="shared" si="2"/>
        <v>#DIV/0!</v>
      </c>
    </row>
    <row r="19" spans="1:11" x14ac:dyDescent="0.3">
      <c r="A19" s="64"/>
      <c r="B19" s="64"/>
      <c r="C19" s="64"/>
      <c r="D19" s="71"/>
      <c r="E19" s="72"/>
      <c r="F19" s="72"/>
      <c r="G19" s="73"/>
      <c r="H19" s="40">
        <f t="shared" si="0"/>
        <v>0</v>
      </c>
      <c r="I19" s="40">
        <f t="shared" si="1"/>
        <v>0</v>
      </c>
      <c r="J19" s="70"/>
      <c r="K19" s="41" t="e">
        <f t="shared" si="2"/>
        <v>#DIV/0!</v>
      </c>
    </row>
    <row r="20" spans="1:11" x14ac:dyDescent="0.3">
      <c r="A20" s="64"/>
      <c r="B20" s="64"/>
      <c r="C20" s="64"/>
      <c r="D20" s="71"/>
      <c r="E20" s="72"/>
      <c r="F20" s="72"/>
      <c r="G20" s="73"/>
      <c r="H20" s="40">
        <f t="shared" si="0"/>
        <v>0</v>
      </c>
      <c r="I20" s="40">
        <f t="shared" si="1"/>
        <v>0</v>
      </c>
      <c r="J20" s="70"/>
      <c r="K20" s="41" t="e">
        <f t="shared" si="2"/>
        <v>#DIV/0!</v>
      </c>
    </row>
    <row r="21" spans="1:11" x14ac:dyDescent="0.3">
      <c r="A21" s="64"/>
      <c r="B21" s="64"/>
      <c r="C21" s="64"/>
      <c r="D21" s="71"/>
      <c r="E21" s="72"/>
      <c r="F21" s="72"/>
      <c r="G21" s="73"/>
      <c r="H21" s="40">
        <f t="shared" si="0"/>
        <v>0</v>
      </c>
      <c r="I21" s="40">
        <f t="shared" si="1"/>
        <v>0</v>
      </c>
      <c r="J21" s="70"/>
      <c r="K21" s="41" t="e">
        <f t="shared" si="2"/>
        <v>#DIV/0!</v>
      </c>
    </row>
    <row r="22" spans="1:11" x14ac:dyDescent="0.3">
      <c r="A22" s="64"/>
      <c r="B22" s="64"/>
      <c r="C22" s="64"/>
      <c r="D22" s="71"/>
      <c r="E22" s="72"/>
      <c r="F22" s="72"/>
      <c r="G22" s="73"/>
      <c r="H22" s="40">
        <f t="shared" si="0"/>
        <v>0</v>
      </c>
      <c r="I22" s="40">
        <f t="shared" si="1"/>
        <v>0</v>
      </c>
      <c r="J22" s="70"/>
      <c r="K22" s="41" t="e">
        <f t="shared" si="2"/>
        <v>#DIV/0!</v>
      </c>
    </row>
    <row r="23" spans="1:11" x14ac:dyDescent="0.3">
      <c r="A23" s="64"/>
      <c r="B23" s="64"/>
      <c r="C23" s="64"/>
      <c r="D23" s="71"/>
      <c r="E23" s="72"/>
      <c r="F23" s="72"/>
      <c r="G23" s="73"/>
      <c r="H23" s="40">
        <f t="shared" si="0"/>
        <v>0</v>
      </c>
      <c r="I23" s="40">
        <f t="shared" si="1"/>
        <v>0</v>
      </c>
      <c r="J23" s="70"/>
      <c r="K23" s="41" t="e">
        <f t="shared" si="2"/>
        <v>#DIV/0!</v>
      </c>
    </row>
    <row r="24" spans="1:11" x14ac:dyDescent="0.3">
      <c r="A24" s="64"/>
      <c r="B24" s="64"/>
      <c r="C24" s="64"/>
      <c r="D24" s="71"/>
      <c r="E24" s="72"/>
      <c r="F24" s="72"/>
      <c r="G24" s="73"/>
      <c r="H24" s="40">
        <f t="shared" si="0"/>
        <v>0</v>
      </c>
      <c r="I24" s="40">
        <f t="shared" si="1"/>
        <v>0</v>
      </c>
      <c r="J24" s="70"/>
      <c r="K24" s="41" t="e">
        <f t="shared" si="2"/>
        <v>#DIV/0!</v>
      </c>
    </row>
    <row r="25" spans="1:11" x14ac:dyDescent="0.3">
      <c r="A25" s="64"/>
      <c r="B25" s="64"/>
      <c r="C25" s="64"/>
      <c r="D25" s="71"/>
      <c r="E25" s="72"/>
      <c r="F25" s="72"/>
      <c r="G25" s="73"/>
      <c r="H25" s="40">
        <f t="shared" si="0"/>
        <v>0</v>
      </c>
      <c r="I25" s="40">
        <f t="shared" si="1"/>
        <v>0</v>
      </c>
      <c r="J25" s="70"/>
      <c r="K25" s="41" t="e">
        <f t="shared" si="2"/>
        <v>#DIV/0!</v>
      </c>
    </row>
    <row r="26" spans="1:11" x14ac:dyDescent="0.3">
      <c r="A26" s="64"/>
      <c r="B26" s="64"/>
      <c r="C26" s="64"/>
      <c r="D26" s="71"/>
      <c r="E26" s="72"/>
      <c r="F26" s="72"/>
      <c r="G26" s="73"/>
      <c r="H26" s="40">
        <f t="shared" si="0"/>
        <v>0</v>
      </c>
      <c r="I26" s="40">
        <f t="shared" si="1"/>
        <v>0</v>
      </c>
      <c r="J26" s="70"/>
      <c r="K26" s="41" t="e">
        <f t="shared" si="2"/>
        <v>#DIV/0!</v>
      </c>
    </row>
    <row r="27" spans="1:11" x14ac:dyDescent="0.3">
      <c r="A27" s="64"/>
      <c r="B27" s="64"/>
      <c r="C27" s="64"/>
      <c r="D27" s="71"/>
      <c r="E27" s="72"/>
      <c r="F27" s="72"/>
      <c r="G27" s="73"/>
      <c r="H27" s="40">
        <f t="shared" si="0"/>
        <v>0</v>
      </c>
      <c r="I27" s="40">
        <f t="shared" si="1"/>
        <v>0</v>
      </c>
      <c r="J27" s="70"/>
      <c r="K27" s="41" t="e">
        <f t="shared" si="2"/>
        <v>#DIV/0!</v>
      </c>
    </row>
    <row r="28" spans="1:11" x14ac:dyDescent="0.3">
      <c r="A28" s="64"/>
      <c r="B28" s="64"/>
      <c r="C28" s="64"/>
      <c r="D28" s="71"/>
      <c r="E28" s="72"/>
      <c r="F28" s="72"/>
      <c r="G28" s="73"/>
      <c r="H28" s="40">
        <f t="shared" si="0"/>
        <v>0</v>
      </c>
      <c r="I28" s="40">
        <f t="shared" si="1"/>
        <v>0</v>
      </c>
      <c r="J28" s="70"/>
      <c r="K28" s="41" t="e">
        <f t="shared" si="2"/>
        <v>#DIV/0!</v>
      </c>
    </row>
    <row r="29" spans="1:11" x14ac:dyDescent="0.3">
      <c r="A29" s="64"/>
      <c r="B29" s="64"/>
      <c r="C29" s="64"/>
      <c r="D29" s="71"/>
      <c r="E29" s="72"/>
      <c r="F29" s="72"/>
      <c r="G29" s="73"/>
      <c r="H29" s="40">
        <f t="shared" si="0"/>
        <v>0</v>
      </c>
      <c r="I29" s="40">
        <f t="shared" si="1"/>
        <v>0</v>
      </c>
      <c r="J29" s="70"/>
      <c r="K29" s="41" t="e">
        <f t="shared" si="2"/>
        <v>#DIV/0!</v>
      </c>
    </row>
    <row r="30" spans="1:11" x14ac:dyDescent="0.3">
      <c r="A30" s="64"/>
      <c r="B30" s="64"/>
      <c r="C30" s="64"/>
      <c r="D30" s="71"/>
      <c r="E30" s="72"/>
      <c r="F30" s="72"/>
      <c r="G30" s="73"/>
      <c r="H30" s="40">
        <f t="shared" si="0"/>
        <v>0</v>
      </c>
      <c r="I30" s="40">
        <f t="shared" si="1"/>
        <v>0</v>
      </c>
      <c r="J30" s="70"/>
      <c r="K30" s="41" t="e">
        <f t="shared" si="2"/>
        <v>#DIV/0!</v>
      </c>
    </row>
    <row r="31" spans="1:11" x14ac:dyDescent="0.3">
      <c r="A31" s="64"/>
      <c r="B31" s="64"/>
      <c r="C31" s="64"/>
      <c r="D31" s="71"/>
      <c r="E31" s="72"/>
      <c r="F31" s="72"/>
      <c r="G31" s="73"/>
      <c r="H31" s="40">
        <f t="shared" si="0"/>
        <v>0</v>
      </c>
      <c r="I31" s="40">
        <f t="shared" si="1"/>
        <v>0</v>
      </c>
      <c r="J31" s="70"/>
      <c r="K31" s="41" t="e">
        <f t="shared" si="2"/>
        <v>#DIV/0!</v>
      </c>
    </row>
    <row r="32" spans="1:11" x14ac:dyDescent="0.3">
      <c r="A32" s="64"/>
      <c r="B32" s="64"/>
      <c r="C32" s="64"/>
      <c r="D32" s="71"/>
      <c r="E32" s="72"/>
      <c r="F32" s="72"/>
      <c r="G32" s="73"/>
      <c r="H32" s="40">
        <f t="shared" si="0"/>
        <v>0</v>
      </c>
      <c r="I32" s="40">
        <f t="shared" si="1"/>
        <v>0</v>
      </c>
      <c r="J32" s="70"/>
      <c r="K32" s="41" t="e">
        <f t="shared" si="2"/>
        <v>#DIV/0!</v>
      </c>
    </row>
    <row r="33" spans="1:16" x14ac:dyDescent="0.3">
      <c r="A33" s="64"/>
      <c r="B33" s="64"/>
      <c r="C33" s="64"/>
      <c r="D33" s="71"/>
      <c r="E33" s="72"/>
      <c r="F33" s="72"/>
      <c r="G33" s="73"/>
      <c r="H33" s="40">
        <f t="shared" si="0"/>
        <v>0</v>
      </c>
      <c r="I33" s="40">
        <f t="shared" si="1"/>
        <v>0</v>
      </c>
      <c r="J33" s="70"/>
      <c r="K33" s="41" t="e">
        <f t="shared" si="2"/>
        <v>#DIV/0!</v>
      </c>
    </row>
    <row r="34" spans="1:16" x14ac:dyDescent="0.3">
      <c r="A34" s="64"/>
      <c r="B34" s="64"/>
      <c r="C34" s="64"/>
      <c r="D34" s="71"/>
      <c r="E34" s="72"/>
      <c r="F34" s="72"/>
      <c r="G34" s="73"/>
      <c r="H34" s="40">
        <f t="shared" si="0"/>
        <v>0</v>
      </c>
      <c r="I34" s="40">
        <f t="shared" si="1"/>
        <v>0</v>
      </c>
      <c r="J34" s="70"/>
      <c r="K34" s="41" t="e">
        <f t="shared" si="2"/>
        <v>#DIV/0!</v>
      </c>
    </row>
    <row r="35" spans="1:16" x14ac:dyDescent="0.3">
      <c r="A35" s="64"/>
      <c r="B35" s="64"/>
      <c r="C35" s="64"/>
      <c r="D35" s="71"/>
      <c r="E35" s="72"/>
      <c r="F35" s="72"/>
      <c r="G35" s="73"/>
      <c r="H35" s="40">
        <f t="shared" si="0"/>
        <v>0</v>
      </c>
      <c r="I35" s="40">
        <f t="shared" si="1"/>
        <v>0</v>
      </c>
      <c r="J35" s="70"/>
      <c r="K35" s="41" t="e">
        <f t="shared" si="2"/>
        <v>#DIV/0!</v>
      </c>
    </row>
    <row r="36" spans="1:16" x14ac:dyDescent="0.3">
      <c r="A36" s="64"/>
      <c r="B36" s="64"/>
      <c r="C36" s="64"/>
      <c r="D36" s="71"/>
      <c r="E36" s="72"/>
      <c r="F36" s="72"/>
      <c r="G36" s="73"/>
      <c r="H36" s="56">
        <f t="shared" si="0"/>
        <v>0</v>
      </c>
      <c r="I36" s="56">
        <f t="shared" si="1"/>
        <v>0</v>
      </c>
      <c r="J36" s="70"/>
      <c r="K36" s="57" t="e">
        <f t="shared" si="2"/>
        <v>#DIV/0!</v>
      </c>
    </row>
    <row r="37" spans="1:16" ht="14.4" customHeight="1" x14ac:dyDescent="0.3">
      <c r="A37" s="58" t="s">
        <v>27</v>
      </c>
      <c r="B37" s="59"/>
      <c r="C37" s="59"/>
      <c r="D37" s="59"/>
      <c r="E37" s="59"/>
      <c r="F37" s="59"/>
      <c r="G37" s="60"/>
      <c r="H37" s="35">
        <f>SUM(H9:H36)</f>
        <v>0</v>
      </c>
      <c r="I37" s="35">
        <f>SUM(I9:I36)</f>
        <v>0</v>
      </c>
      <c r="J37" s="37">
        <f>SUM(J9:J36)</f>
        <v>0</v>
      </c>
      <c r="K37" s="36" t="e">
        <f t="shared" si="2"/>
        <v>#DIV/0!</v>
      </c>
    </row>
    <row r="39" spans="1:16" x14ac:dyDescent="0.3">
      <c r="A39" s="104" t="s">
        <v>118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6"/>
    </row>
    <row r="40" spans="1:16" ht="43.2" x14ac:dyDescent="0.3">
      <c r="A40" s="37" t="s">
        <v>58</v>
      </c>
      <c r="B40" s="37" t="s">
        <v>22</v>
      </c>
      <c r="C40" s="37" t="s">
        <v>59</v>
      </c>
      <c r="D40" s="37" t="s">
        <v>136</v>
      </c>
      <c r="E40" s="37" t="s">
        <v>96</v>
      </c>
      <c r="F40" s="38" t="s">
        <v>60</v>
      </c>
      <c r="G40" s="37" t="s">
        <v>61</v>
      </c>
      <c r="H40" s="37" t="s">
        <v>62</v>
      </c>
      <c r="I40" s="37" t="s">
        <v>63</v>
      </c>
      <c r="J40" s="37" t="s">
        <v>23</v>
      </c>
      <c r="K40" s="37" t="s">
        <v>24</v>
      </c>
      <c r="L40" s="37" t="s">
        <v>64</v>
      </c>
      <c r="M40" s="37" t="s">
        <v>65</v>
      </c>
      <c r="N40" s="38" t="s">
        <v>26</v>
      </c>
      <c r="O40" s="37" t="s">
        <v>81</v>
      </c>
      <c r="P40" s="39"/>
    </row>
    <row r="41" spans="1:16" x14ac:dyDescent="0.3">
      <c r="A41" s="61"/>
      <c r="B41" s="61"/>
      <c r="C41" s="61"/>
      <c r="D41" s="65"/>
      <c r="E41" s="65"/>
      <c r="F41" s="66"/>
      <c r="G41" s="74"/>
      <c r="H41" s="74"/>
      <c r="I41" s="75"/>
      <c r="J41" s="40">
        <f>ROUND(G41*H41,2)</f>
        <v>0</v>
      </c>
      <c r="K41" s="40">
        <f t="shared" ref="K41:K72" si="3">ROUND(J41*I41,2)</f>
        <v>0</v>
      </c>
      <c r="L41" s="40">
        <f>ROUND(J41+K41,2)</f>
        <v>0</v>
      </c>
      <c r="M41" s="40">
        <f>L41-N41</f>
        <v>0</v>
      </c>
      <c r="N41" s="67"/>
      <c r="O41" s="41" t="e">
        <f>N41/L41</f>
        <v>#DIV/0!</v>
      </c>
    </row>
    <row r="42" spans="1:16" x14ac:dyDescent="0.3">
      <c r="A42" s="61"/>
      <c r="B42" s="61"/>
      <c r="C42" s="61"/>
      <c r="D42" s="65"/>
      <c r="E42" s="65"/>
      <c r="F42" s="66"/>
      <c r="G42" s="74"/>
      <c r="H42" s="74"/>
      <c r="I42" s="75"/>
      <c r="J42" s="40">
        <f t="shared" ref="J42:J72" si="4">ROUND(G42*H42,2)</f>
        <v>0</v>
      </c>
      <c r="K42" s="40">
        <f t="shared" si="3"/>
        <v>0</v>
      </c>
      <c r="L42" s="40">
        <f t="shared" ref="L42:L105" si="5">ROUND(J42+K42,2)</f>
        <v>0</v>
      </c>
      <c r="M42" s="40">
        <f t="shared" ref="M42:M105" si="6">L42-N42</f>
        <v>0</v>
      </c>
      <c r="N42" s="67"/>
      <c r="O42" s="41" t="e">
        <f t="shared" ref="O42:O105" si="7">N42/L42</f>
        <v>#DIV/0!</v>
      </c>
      <c r="P42" s="28"/>
    </row>
    <row r="43" spans="1:16" x14ac:dyDescent="0.3">
      <c r="A43" s="61"/>
      <c r="B43" s="61"/>
      <c r="C43" s="61"/>
      <c r="D43" s="65"/>
      <c r="E43" s="65"/>
      <c r="F43" s="66"/>
      <c r="G43" s="74"/>
      <c r="H43" s="74"/>
      <c r="I43" s="75"/>
      <c r="J43" s="40">
        <f t="shared" si="4"/>
        <v>0</v>
      </c>
      <c r="K43" s="40">
        <f t="shared" si="3"/>
        <v>0</v>
      </c>
      <c r="L43" s="40">
        <f t="shared" si="5"/>
        <v>0</v>
      </c>
      <c r="M43" s="40">
        <f t="shared" si="6"/>
        <v>0</v>
      </c>
      <c r="N43" s="67"/>
      <c r="O43" s="41" t="e">
        <f t="shared" si="7"/>
        <v>#DIV/0!</v>
      </c>
    </row>
    <row r="44" spans="1:16" x14ac:dyDescent="0.3">
      <c r="A44" s="61"/>
      <c r="B44" s="61"/>
      <c r="C44" s="61"/>
      <c r="D44" s="65"/>
      <c r="E44" s="65"/>
      <c r="F44" s="66"/>
      <c r="G44" s="74"/>
      <c r="H44" s="74"/>
      <c r="I44" s="75"/>
      <c r="J44" s="40">
        <f t="shared" si="4"/>
        <v>0</v>
      </c>
      <c r="K44" s="40">
        <f t="shared" si="3"/>
        <v>0</v>
      </c>
      <c r="L44" s="40">
        <f t="shared" si="5"/>
        <v>0</v>
      </c>
      <c r="M44" s="40">
        <f t="shared" si="6"/>
        <v>0</v>
      </c>
      <c r="N44" s="67"/>
      <c r="O44" s="41" t="e">
        <f t="shared" si="7"/>
        <v>#DIV/0!</v>
      </c>
    </row>
    <row r="45" spans="1:16" x14ac:dyDescent="0.3">
      <c r="A45" s="61"/>
      <c r="B45" s="61"/>
      <c r="C45" s="61"/>
      <c r="D45" s="65"/>
      <c r="E45" s="65"/>
      <c r="F45" s="66"/>
      <c r="G45" s="74"/>
      <c r="H45" s="74"/>
      <c r="I45" s="75"/>
      <c r="J45" s="40">
        <f t="shared" si="4"/>
        <v>0</v>
      </c>
      <c r="K45" s="40">
        <f t="shared" si="3"/>
        <v>0</v>
      </c>
      <c r="L45" s="40">
        <f t="shared" si="5"/>
        <v>0</v>
      </c>
      <c r="M45" s="40">
        <f t="shared" si="6"/>
        <v>0</v>
      </c>
      <c r="N45" s="67"/>
      <c r="O45" s="41" t="e">
        <f t="shared" si="7"/>
        <v>#DIV/0!</v>
      </c>
    </row>
    <row r="46" spans="1:16" x14ac:dyDescent="0.3">
      <c r="A46" s="61"/>
      <c r="B46" s="61"/>
      <c r="C46" s="61"/>
      <c r="D46" s="65"/>
      <c r="E46" s="65"/>
      <c r="F46" s="66"/>
      <c r="G46" s="74"/>
      <c r="H46" s="74"/>
      <c r="I46" s="75"/>
      <c r="J46" s="40">
        <f t="shared" si="4"/>
        <v>0</v>
      </c>
      <c r="K46" s="40">
        <f t="shared" si="3"/>
        <v>0</v>
      </c>
      <c r="L46" s="40">
        <f t="shared" si="5"/>
        <v>0</v>
      </c>
      <c r="M46" s="40">
        <f t="shared" si="6"/>
        <v>0</v>
      </c>
      <c r="N46" s="67"/>
      <c r="O46" s="41" t="e">
        <f t="shared" si="7"/>
        <v>#DIV/0!</v>
      </c>
    </row>
    <row r="47" spans="1:16" x14ac:dyDescent="0.3">
      <c r="A47" s="61"/>
      <c r="B47" s="61"/>
      <c r="C47" s="61"/>
      <c r="D47" s="65"/>
      <c r="E47" s="65"/>
      <c r="F47" s="66"/>
      <c r="G47" s="74"/>
      <c r="H47" s="74"/>
      <c r="I47" s="75"/>
      <c r="J47" s="40">
        <f t="shared" si="4"/>
        <v>0</v>
      </c>
      <c r="K47" s="40">
        <f t="shared" si="3"/>
        <v>0</v>
      </c>
      <c r="L47" s="40">
        <f t="shared" si="5"/>
        <v>0</v>
      </c>
      <c r="M47" s="40">
        <f t="shared" si="6"/>
        <v>0</v>
      </c>
      <c r="N47" s="67"/>
      <c r="O47" s="41" t="e">
        <f t="shared" si="7"/>
        <v>#DIV/0!</v>
      </c>
    </row>
    <row r="48" spans="1:16" x14ac:dyDescent="0.3">
      <c r="A48" s="61"/>
      <c r="B48" s="61"/>
      <c r="C48" s="61"/>
      <c r="D48" s="65"/>
      <c r="E48" s="65"/>
      <c r="F48" s="66"/>
      <c r="G48" s="74"/>
      <c r="H48" s="74"/>
      <c r="I48" s="75"/>
      <c r="J48" s="40">
        <f t="shared" si="4"/>
        <v>0</v>
      </c>
      <c r="K48" s="40">
        <f t="shared" si="3"/>
        <v>0</v>
      </c>
      <c r="L48" s="40">
        <f t="shared" si="5"/>
        <v>0</v>
      </c>
      <c r="M48" s="40">
        <f t="shared" si="6"/>
        <v>0</v>
      </c>
      <c r="N48" s="67"/>
      <c r="O48" s="41" t="e">
        <f t="shared" si="7"/>
        <v>#DIV/0!</v>
      </c>
    </row>
    <row r="49" spans="1:15" x14ac:dyDescent="0.3">
      <c r="A49" s="61"/>
      <c r="B49" s="61"/>
      <c r="C49" s="61"/>
      <c r="D49" s="65"/>
      <c r="E49" s="65"/>
      <c r="F49" s="66"/>
      <c r="G49" s="74"/>
      <c r="H49" s="74"/>
      <c r="I49" s="75"/>
      <c r="J49" s="40">
        <f t="shared" si="4"/>
        <v>0</v>
      </c>
      <c r="K49" s="40">
        <f t="shared" si="3"/>
        <v>0</v>
      </c>
      <c r="L49" s="40">
        <f t="shared" si="5"/>
        <v>0</v>
      </c>
      <c r="M49" s="40">
        <f t="shared" si="6"/>
        <v>0</v>
      </c>
      <c r="N49" s="67"/>
      <c r="O49" s="41" t="e">
        <f t="shared" si="7"/>
        <v>#DIV/0!</v>
      </c>
    </row>
    <row r="50" spans="1:15" x14ac:dyDescent="0.3">
      <c r="A50" s="61"/>
      <c r="B50" s="61"/>
      <c r="C50" s="61"/>
      <c r="D50" s="65"/>
      <c r="E50" s="65"/>
      <c r="F50" s="66"/>
      <c r="G50" s="74"/>
      <c r="H50" s="74"/>
      <c r="I50" s="75"/>
      <c r="J50" s="40">
        <f t="shared" si="4"/>
        <v>0</v>
      </c>
      <c r="K50" s="40">
        <f t="shared" si="3"/>
        <v>0</v>
      </c>
      <c r="L50" s="40">
        <f t="shared" si="5"/>
        <v>0</v>
      </c>
      <c r="M50" s="40">
        <f t="shared" si="6"/>
        <v>0</v>
      </c>
      <c r="N50" s="67"/>
      <c r="O50" s="41" t="e">
        <f t="shared" si="7"/>
        <v>#DIV/0!</v>
      </c>
    </row>
    <row r="51" spans="1:15" x14ac:dyDescent="0.3">
      <c r="A51" s="61"/>
      <c r="B51" s="61"/>
      <c r="C51" s="61"/>
      <c r="D51" s="65"/>
      <c r="E51" s="65"/>
      <c r="F51" s="66"/>
      <c r="G51" s="74"/>
      <c r="H51" s="74"/>
      <c r="I51" s="75"/>
      <c r="J51" s="40">
        <f t="shared" si="4"/>
        <v>0</v>
      </c>
      <c r="K51" s="40">
        <f t="shared" si="3"/>
        <v>0</v>
      </c>
      <c r="L51" s="40">
        <f t="shared" si="5"/>
        <v>0</v>
      </c>
      <c r="M51" s="40">
        <f t="shared" si="6"/>
        <v>0</v>
      </c>
      <c r="N51" s="67"/>
      <c r="O51" s="41" t="e">
        <f t="shared" si="7"/>
        <v>#DIV/0!</v>
      </c>
    </row>
    <row r="52" spans="1:15" x14ac:dyDescent="0.3">
      <c r="A52" s="61"/>
      <c r="B52" s="61"/>
      <c r="C52" s="61"/>
      <c r="D52" s="65"/>
      <c r="E52" s="65"/>
      <c r="F52" s="66"/>
      <c r="G52" s="74"/>
      <c r="H52" s="74"/>
      <c r="I52" s="75"/>
      <c r="J52" s="40">
        <f t="shared" si="4"/>
        <v>0</v>
      </c>
      <c r="K52" s="40">
        <f t="shared" si="3"/>
        <v>0</v>
      </c>
      <c r="L52" s="40">
        <f t="shared" si="5"/>
        <v>0</v>
      </c>
      <c r="M52" s="40">
        <f t="shared" si="6"/>
        <v>0</v>
      </c>
      <c r="N52" s="67"/>
      <c r="O52" s="41" t="e">
        <f t="shared" si="7"/>
        <v>#DIV/0!</v>
      </c>
    </row>
    <row r="53" spans="1:15" x14ac:dyDescent="0.3">
      <c r="A53" s="61"/>
      <c r="B53" s="61"/>
      <c r="C53" s="61"/>
      <c r="D53" s="65"/>
      <c r="E53" s="65"/>
      <c r="F53" s="66"/>
      <c r="G53" s="74"/>
      <c r="H53" s="74"/>
      <c r="I53" s="75"/>
      <c r="J53" s="40">
        <f t="shared" si="4"/>
        <v>0</v>
      </c>
      <c r="K53" s="40">
        <f t="shared" si="3"/>
        <v>0</v>
      </c>
      <c r="L53" s="40">
        <f t="shared" si="5"/>
        <v>0</v>
      </c>
      <c r="M53" s="40">
        <f t="shared" si="6"/>
        <v>0</v>
      </c>
      <c r="N53" s="67"/>
      <c r="O53" s="41" t="e">
        <f t="shared" si="7"/>
        <v>#DIV/0!</v>
      </c>
    </row>
    <row r="54" spans="1:15" x14ac:dyDescent="0.3">
      <c r="A54" s="61"/>
      <c r="B54" s="61"/>
      <c r="C54" s="61"/>
      <c r="D54" s="65"/>
      <c r="E54" s="65"/>
      <c r="F54" s="66"/>
      <c r="G54" s="74"/>
      <c r="H54" s="74"/>
      <c r="I54" s="75"/>
      <c r="J54" s="40">
        <f t="shared" si="4"/>
        <v>0</v>
      </c>
      <c r="K54" s="40">
        <f t="shared" si="3"/>
        <v>0</v>
      </c>
      <c r="L54" s="40">
        <f t="shared" si="5"/>
        <v>0</v>
      </c>
      <c r="M54" s="40">
        <f t="shared" si="6"/>
        <v>0</v>
      </c>
      <c r="N54" s="67"/>
      <c r="O54" s="41" t="e">
        <f t="shared" si="7"/>
        <v>#DIV/0!</v>
      </c>
    </row>
    <row r="55" spans="1:15" x14ac:dyDescent="0.3">
      <c r="A55" s="61"/>
      <c r="B55" s="61"/>
      <c r="C55" s="61"/>
      <c r="D55" s="65"/>
      <c r="E55" s="65"/>
      <c r="F55" s="66"/>
      <c r="G55" s="74"/>
      <c r="H55" s="74"/>
      <c r="I55" s="75"/>
      <c r="J55" s="40">
        <f t="shared" si="4"/>
        <v>0</v>
      </c>
      <c r="K55" s="40">
        <f t="shared" si="3"/>
        <v>0</v>
      </c>
      <c r="L55" s="40">
        <f t="shared" si="5"/>
        <v>0</v>
      </c>
      <c r="M55" s="40">
        <f t="shared" si="6"/>
        <v>0</v>
      </c>
      <c r="N55" s="67"/>
      <c r="O55" s="41" t="e">
        <f t="shared" si="7"/>
        <v>#DIV/0!</v>
      </c>
    </row>
    <row r="56" spans="1:15" x14ac:dyDescent="0.3">
      <c r="A56" s="61"/>
      <c r="B56" s="61"/>
      <c r="C56" s="61"/>
      <c r="D56" s="65"/>
      <c r="E56" s="65"/>
      <c r="F56" s="66"/>
      <c r="G56" s="74"/>
      <c r="H56" s="74"/>
      <c r="I56" s="75"/>
      <c r="J56" s="40">
        <f t="shared" si="4"/>
        <v>0</v>
      </c>
      <c r="K56" s="40">
        <f t="shared" si="3"/>
        <v>0</v>
      </c>
      <c r="L56" s="40">
        <f t="shared" si="5"/>
        <v>0</v>
      </c>
      <c r="M56" s="40">
        <f t="shared" si="6"/>
        <v>0</v>
      </c>
      <c r="N56" s="67"/>
      <c r="O56" s="41" t="e">
        <f t="shared" si="7"/>
        <v>#DIV/0!</v>
      </c>
    </row>
    <row r="57" spans="1:15" x14ac:dyDescent="0.3">
      <c r="A57" s="61"/>
      <c r="B57" s="61"/>
      <c r="C57" s="61"/>
      <c r="D57" s="65"/>
      <c r="E57" s="65"/>
      <c r="F57" s="66"/>
      <c r="G57" s="74"/>
      <c r="H57" s="74"/>
      <c r="I57" s="75"/>
      <c r="J57" s="40">
        <f t="shared" si="4"/>
        <v>0</v>
      </c>
      <c r="K57" s="40">
        <f t="shared" si="3"/>
        <v>0</v>
      </c>
      <c r="L57" s="40">
        <f t="shared" si="5"/>
        <v>0</v>
      </c>
      <c r="M57" s="40">
        <f t="shared" si="6"/>
        <v>0</v>
      </c>
      <c r="N57" s="67"/>
      <c r="O57" s="41" t="e">
        <f t="shared" si="7"/>
        <v>#DIV/0!</v>
      </c>
    </row>
    <row r="58" spans="1:15" x14ac:dyDescent="0.3">
      <c r="A58" s="61"/>
      <c r="B58" s="61"/>
      <c r="C58" s="61"/>
      <c r="D58" s="65"/>
      <c r="E58" s="65"/>
      <c r="F58" s="66"/>
      <c r="G58" s="74"/>
      <c r="H58" s="74"/>
      <c r="I58" s="75"/>
      <c r="J58" s="40">
        <f t="shared" si="4"/>
        <v>0</v>
      </c>
      <c r="K58" s="40">
        <f t="shared" si="3"/>
        <v>0</v>
      </c>
      <c r="L58" s="40">
        <f t="shared" si="5"/>
        <v>0</v>
      </c>
      <c r="M58" s="40">
        <f t="shared" si="6"/>
        <v>0</v>
      </c>
      <c r="N58" s="67"/>
      <c r="O58" s="41" t="e">
        <f t="shared" si="7"/>
        <v>#DIV/0!</v>
      </c>
    </row>
    <row r="59" spans="1:15" x14ac:dyDescent="0.3">
      <c r="A59" s="61"/>
      <c r="B59" s="61"/>
      <c r="C59" s="61"/>
      <c r="D59" s="65"/>
      <c r="E59" s="65"/>
      <c r="F59" s="66"/>
      <c r="G59" s="74"/>
      <c r="H59" s="74"/>
      <c r="I59" s="75"/>
      <c r="J59" s="40">
        <f t="shared" si="4"/>
        <v>0</v>
      </c>
      <c r="K59" s="40">
        <f t="shared" si="3"/>
        <v>0</v>
      </c>
      <c r="L59" s="40">
        <f t="shared" si="5"/>
        <v>0</v>
      </c>
      <c r="M59" s="40">
        <f t="shared" si="6"/>
        <v>0</v>
      </c>
      <c r="N59" s="67"/>
      <c r="O59" s="41" t="e">
        <f t="shared" si="7"/>
        <v>#DIV/0!</v>
      </c>
    </row>
    <row r="60" spans="1:15" x14ac:dyDescent="0.3">
      <c r="A60" s="61"/>
      <c r="B60" s="61"/>
      <c r="C60" s="61"/>
      <c r="D60" s="65"/>
      <c r="E60" s="65"/>
      <c r="F60" s="66"/>
      <c r="G60" s="74"/>
      <c r="H60" s="74"/>
      <c r="I60" s="75"/>
      <c r="J60" s="40">
        <f t="shared" si="4"/>
        <v>0</v>
      </c>
      <c r="K60" s="40">
        <f t="shared" si="3"/>
        <v>0</v>
      </c>
      <c r="L60" s="40">
        <f t="shared" si="5"/>
        <v>0</v>
      </c>
      <c r="M60" s="40">
        <f t="shared" si="6"/>
        <v>0</v>
      </c>
      <c r="N60" s="67"/>
      <c r="O60" s="41" t="e">
        <f t="shared" si="7"/>
        <v>#DIV/0!</v>
      </c>
    </row>
    <row r="61" spans="1:15" x14ac:dyDescent="0.3">
      <c r="A61" s="61"/>
      <c r="B61" s="61"/>
      <c r="C61" s="61"/>
      <c r="D61" s="65"/>
      <c r="E61" s="65"/>
      <c r="F61" s="66"/>
      <c r="G61" s="74"/>
      <c r="H61" s="74"/>
      <c r="I61" s="75"/>
      <c r="J61" s="40">
        <f t="shared" si="4"/>
        <v>0</v>
      </c>
      <c r="K61" s="40">
        <f t="shared" si="3"/>
        <v>0</v>
      </c>
      <c r="L61" s="40">
        <f t="shared" si="5"/>
        <v>0</v>
      </c>
      <c r="M61" s="40">
        <f t="shared" si="6"/>
        <v>0</v>
      </c>
      <c r="N61" s="67"/>
      <c r="O61" s="41" t="e">
        <f t="shared" si="7"/>
        <v>#DIV/0!</v>
      </c>
    </row>
    <row r="62" spans="1:15" x14ac:dyDescent="0.3">
      <c r="A62" s="61"/>
      <c r="B62" s="61"/>
      <c r="C62" s="61"/>
      <c r="D62" s="65"/>
      <c r="E62" s="65"/>
      <c r="F62" s="66"/>
      <c r="G62" s="74"/>
      <c r="H62" s="74"/>
      <c r="I62" s="75"/>
      <c r="J62" s="40">
        <f t="shared" si="4"/>
        <v>0</v>
      </c>
      <c r="K62" s="40">
        <f t="shared" si="3"/>
        <v>0</v>
      </c>
      <c r="L62" s="40">
        <f t="shared" si="5"/>
        <v>0</v>
      </c>
      <c r="M62" s="40">
        <f t="shared" si="6"/>
        <v>0</v>
      </c>
      <c r="N62" s="67"/>
      <c r="O62" s="41" t="e">
        <f t="shared" si="7"/>
        <v>#DIV/0!</v>
      </c>
    </row>
    <row r="63" spans="1:15" x14ac:dyDescent="0.3">
      <c r="A63" s="61"/>
      <c r="B63" s="61"/>
      <c r="C63" s="61"/>
      <c r="D63" s="65"/>
      <c r="E63" s="65"/>
      <c r="F63" s="66"/>
      <c r="G63" s="74"/>
      <c r="H63" s="74"/>
      <c r="I63" s="75"/>
      <c r="J63" s="40">
        <f t="shared" si="4"/>
        <v>0</v>
      </c>
      <c r="K63" s="40">
        <f t="shared" si="3"/>
        <v>0</v>
      </c>
      <c r="L63" s="40">
        <f t="shared" si="5"/>
        <v>0</v>
      </c>
      <c r="M63" s="40">
        <f t="shared" si="6"/>
        <v>0</v>
      </c>
      <c r="N63" s="67"/>
      <c r="O63" s="41" t="e">
        <f t="shared" si="7"/>
        <v>#DIV/0!</v>
      </c>
    </row>
    <row r="64" spans="1:15" x14ac:dyDescent="0.3">
      <c r="A64" s="61"/>
      <c r="B64" s="61"/>
      <c r="C64" s="61"/>
      <c r="D64" s="65"/>
      <c r="E64" s="65"/>
      <c r="F64" s="66"/>
      <c r="G64" s="74"/>
      <c r="H64" s="74"/>
      <c r="I64" s="75"/>
      <c r="J64" s="40">
        <f t="shared" si="4"/>
        <v>0</v>
      </c>
      <c r="K64" s="40">
        <f t="shared" si="3"/>
        <v>0</v>
      </c>
      <c r="L64" s="40">
        <f t="shared" si="5"/>
        <v>0</v>
      </c>
      <c r="M64" s="40">
        <f t="shared" si="6"/>
        <v>0</v>
      </c>
      <c r="N64" s="67"/>
      <c r="O64" s="41" t="e">
        <f t="shared" si="7"/>
        <v>#DIV/0!</v>
      </c>
    </row>
    <row r="65" spans="1:15" x14ac:dyDescent="0.3">
      <c r="A65" s="61"/>
      <c r="B65" s="61"/>
      <c r="C65" s="61"/>
      <c r="D65" s="65"/>
      <c r="E65" s="65"/>
      <c r="F65" s="66"/>
      <c r="G65" s="74"/>
      <c r="H65" s="74"/>
      <c r="I65" s="75"/>
      <c r="J65" s="40">
        <f t="shared" si="4"/>
        <v>0</v>
      </c>
      <c r="K65" s="40">
        <f t="shared" si="3"/>
        <v>0</v>
      </c>
      <c r="L65" s="40">
        <f t="shared" si="5"/>
        <v>0</v>
      </c>
      <c r="M65" s="40">
        <f t="shared" si="6"/>
        <v>0</v>
      </c>
      <c r="N65" s="67"/>
      <c r="O65" s="41" t="e">
        <f t="shared" si="7"/>
        <v>#DIV/0!</v>
      </c>
    </row>
    <row r="66" spans="1:15" x14ac:dyDescent="0.3">
      <c r="A66" s="61"/>
      <c r="B66" s="61"/>
      <c r="C66" s="61"/>
      <c r="D66" s="65"/>
      <c r="E66" s="65"/>
      <c r="F66" s="66"/>
      <c r="G66" s="74"/>
      <c r="H66" s="74"/>
      <c r="I66" s="75"/>
      <c r="J66" s="40">
        <f t="shared" si="4"/>
        <v>0</v>
      </c>
      <c r="K66" s="40">
        <f t="shared" si="3"/>
        <v>0</v>
      </c>
      <c r="L66" s="40">
        <f t="shared" si="5"/>
        <v>0</v>
      </c>
      <c r="M66" s="40">
        <f t="shared" si="6"/>
        <v>0</v>
      </c>
      <c r="N66" s="67"/>
      <c r="O66" s="41" t="e">
        <f t="shared" si="7"/>
        <v>#DIV/0!</v>
      </c>
    </row>
    <row r="67" spans="1:15" x14ac:dyDescent="0.3">
      <c r="A67" s="61"/>
      <c r="B67" s="61"/>
      <c r="C67" s="61"/>
      <c r="D67" s="65"/>
      <c r="E67" s="65"/>
      <c r="F67" s="66"/>
      <c r="G67" s="74"/>
      <c r="H67" s="74"/>
      <c r="I67" s="75"/>
      <c r="J67" s="40">
        <f t="shared" si="4"/>
        <v>0</v>
      </c>
      <c r="K67" s="40">
        <f t="shared" si="3"/>
        <v>0</v>
      </c>
      <c r="L67" s="40">
        <f t="shared" si="5"/>
        <v>0</v>
      </c>
      <c r="M67" s="40">
        <f t="shared" si="6"/>
        <v>0</v>
      </c>
      <c r="N67" s="67"/>
      <c r="O67" s="41" t="e">
        <f t="shared" si="7"/>
        <v>#DIV/0!</v>
      </c>
    </row>
    <row r="68" spans="1:15" x14ac:dyDescent="0.3">
      <c r="A68" s="61"/>
      <c r="B68" s="61"/>
      <c r="C68" s="61"/>
      <c r="D68" s="65"/>
      <c r="E68" s="65"/>
      <c r="F68" s="66"/>
      <c r="G68" s="74"/>
      <c r="H68" s="74"/>
      <c r="I68" s="75"/>
      <c r="J68" s="40">
        <f t="shared" si="4"/>
        <v>0</v>
      </c>
      <c r="K68" s="40">
        <f t="shared" si="3"/>
        <v>0</v>
      </c>
      <c r="L68" s="40">
        <f t="shared" si="5"/>
        <v>0</v>
      </c>
      <c r="M68" s="40">
        <f t="shared" si="6"/>
        <v>0</v>
      </c>
      <c r="N68" s="67"/>
      <c r="O68" s="41" t="e">
        <f t="shared" si="7"/>
        <v>#DIV/0!</v>
      </c>
    </row>
    <row r="69" spans="1:15" x14ac:dyDescent="0.3">
      <c r="A69" s="61"/>
      <c r="B69" s="61"/>
      <c r="C69" s="61"/>
      <c r="D69" s="65"/>
      <c r="E69" s="65"/>
      <c r="F69" s="66"/>
      <c r="G69" s="74"/>
      <c r="H69" s="74"/>
      <c r="I69" s="75"/>
      <c r="J69" s="40">
        <f t="shared" si="4"/>
        <v>0</v>
      </c>
      <c r="K69" s="40">
        <f t="shared" si="3"/>
        <v>0</v>
      </c>
      <c r="L69" s="40">
        <f t="shared" si="5"/>
        <v>0</v>
      </c>
      <c r="M69" s="40">
        <f t="shared" si="6"/>
        <v>0</v>
      </c>
      <c r="N69" s="67"/>
      <c r="O69" s="41" t="e">
        <f t="shared" si="7"/>
        <v>#DIV/0!</v>
      </c>
    </row>
    <row r="70" spans="1:15" x14ac:dyDescent="0.3">
      <c r="A70" s="61"/>
      <c r="B70" s="61"/>
      <c r="C70" s="61"/>
      <c r="D70" s="65"/>
      <c r="E70" s="65"/>
      <c r="F70" s="66"/>
      <c r="G70" s="74"/>
      <c r="H70" s="74"/>
      <c r="I70" s="75"/>
      <c r="J70" s="40">
        <f t="shared" si="4"/>
        <v>0</v>
      </c>
      <c r="K70" s="40">
        <f t="shared" si="3"/>
        <v>0</v>
      </c>
      <c r="L70" s="40">
        <f t="shared" si="5"/>
        <v>0</v>
      </c>
      <c r="M70" s="40">
        <f t="shared" si="6"/>
        <v>0</v>
      </c>
      <c r="N70" s="67"/>
      <c r="O70" s="41" t="e">
        <f t="shared" si="7"/>
        <v>#DIV/0!</v>
      </c>
    </row>
    <row r="71" spans="1:15" x14ac:dyDescent="0.3">
      <c r="A71" s="61"/>
      <c r="B71" s="61"/>
      <c r="C71" s="61"/>
      <c r="D71" s="65"/>
      <c r="E71" s="65"/>
      <c r="F71" s="66"/>
      <c r="G71" s="74"/>
      <c r="H71" s="74"/>
      <c r="I71" s="75"/>
      <c r="J71" s="40">
        <f t="shared" si="4"/>
        <v>0</v>
      </c>
      <c r="K71" s="40">
        <f t="shared" si="3"/>
        <v>0</v>
      </c>
      <c r="L71" s="40">
        <f t="shared" si="5"/>
        <v>0</v>
      </c>
      <c r="M71" s="40">
        <f t="shared" si="6"/>
        <v>0</v>
      </c>
      <c r="N71" s="67"/>
      <c r="O71" s="41" t="e">
        <f t="shared" si="7"/>
        <v>#DIV/0!</v>
      </c>
    </row>
    <row r="72" spans="1:15" x14ac:dyDescent="0.3">
      <c r="A72" s="61"/>
      <c r="B72" s="61"/>
      <c r="C72" s="61"/>
      <c r="D72" s="65"/>
      <c r="E72" s="65"/>
      <c r="F72" s="66"/>
      <c r="G72" s="74"/>
      <c r="H72" s="74"/>
      <c r="I72" s="75"/>
      <c r="J72" s="40">
        <f t="shared" si="4"/>
        <v>0</v>
      </c>
      <c r="K72" s="40">
        <f t="shared" si="3"/>
        <v>0</v>
      </c>
      <c r="L72" s="40">
        <f t="shared" si="5"/>
        <v>0</v>
      </c>
      <c r="M72" s="40">
        <f t="shared" si="6"/>
        <v>0</v>
      </c>
      <c r="N72" s="67"/>
      <c r="O72" s="41" t="e">
        <f t="shared" si="7"/>
        <v>#DIV/0!</v>
      </c>
    </row>
    <row r="73" spans="1:15" x14ac:dyDescent="0.3">
      <c r="A73" s="61"/>
      <c r="B73" s="61"/>
      <c r="C73" s="61"/>
      <c r="D73" s="65"/>
      <c r="E73" s="65"/>
      <c r="F73" s="66"/>
      <c r="G73" s="74"/>
      <c r="H73" s="74"/>
      <c r="I73" s="75"/>
      <c r="J73" s="40">
        <f t="shared" ref="J73:J104" si="8">ROUND(G73*H73,2)</f>
        <v>0</v>
      </c>
      <c r="K73" s="40">
        <f t="shared" ref="K73:K104" si="9">ROUND(J73*I73,2)</f>
        <v>0</v>
      </c>
      <c r="L73" s="40">
        <f t="shared" si="5"/>
        <v>0</v>
      </c>
      <c r="M73" s="40">
        <f t="shared" si="6"/>
        <v>0</v>
      </c>
      <c r="N73" s="67"/>
      <c r="O73" s="41" t="e">
        <f t="shared" si="7"/>
        <v>#DIV/0!</v>
      </c>
    </row>
    <row r="74" spans="1:15" x14ac:dyDescent="0.3">
      <c r="A74" s="61"/>
      <c r="B74" s="61"/>
      <c r="C74" s="61"/>
      <c r="D74" s="65"/>
      <c r="E74" s="65"/>
      <c r="F74" s="66"/>
      <c r="G74" s="74"/>
      <c r="H74" s="74"/>
      <c r="I74" s="75"/>
      <c r="J74" s="40">
        <f t="shared" si="8"/>
        <v>0</v>
      </c>
      <c r="K74" s="40">
        <f t="shared" si="9"/>
        <v>0</v>
      </c>
      <c r="L74" s="40">
        <f t="shared" si="5"/>
        <v>0</v>
      </c>
      <c r="M74" s="40">
        <f t="shared" si="6"/>
        <v>0</v>
      </c>
      <c r="N74" s="67"/>
      <c r="O74" s="41" t="e">
        <f t="shared" si="7"/>
        <v>#DIV/0!</v>
      </c>
    </row>
    <row r="75" spans="1:15" x14ac:dyDescent="0.3">
      <c r="A75" s="61"/>
      <c r="B75" s="61"/>
      <c r="C75" s="61"/>
      <c r="D75" s="65"/>
      <c r="E75" s="65"/>
      <c r="F75" s="66"/>
      <c r="G75" s="74"/>
      <c r="H75" s="74"/>
      <c r="I75" s="75"/>
      <c r="J75" s="40">
        <f t="shared" si="8"/>
        <v>0</v>
      </c>
      <c r="K75" s="40">
        <f t="shared" si="9"/>
        <v>0</v>
      </c>
      <c r="L75" s="40">
        <f t="shared" si="5"/>
        <v>0</v>
      </c>
      <c r="M75" s="40">
        <f t="shared" si="6"/>
        <v>0</v>
      </c>
      <c r="N75" s="67"/>
      <c r="O75" s="41" t="e">
        <f t="shared" si="7"/>
        <v>#DIV/0!</v>
      </c>
    </row>
    <row r="76" spans="1:15" x14ac:dyDescent="0.3">
      <c r="A76" s="61"/>
      <c r="B76" s="61"/>
      <c r="C76" s="61"/>
      <c r="D76" s="65"/>
      <c r="E76" s="65"/>
      <c r="F76" s="66"/>
      <c r="G76" s="74"/>
      <c r="H76" s="74"/>
      <c r="I76" s="75"/>
      <c r="J76" s="40">
        <f t="shared" si="8"/>
        <v>0</v>
      </c>
      <c r="K76" s="40">
        <f t="shared" si="9"/>
        <v>0</v>
      </c>
      <c r="L76" s="40">
        <f t="shared" si="5"/>
        <v>0</v>
      </c>
      <c r="M76" s="40">
        <f t="shared" si="6"/>
        <v>0</v>
      </c>
      <c r="N76" s="67"/>
      <c r="O76" s="41" t="e">
        <f t="shared" si="7"/>
        <v>#DIV/0!</v>
      </c>
    </row>
    <row r="77" spans="1:15" x14ac:dyDescent="0.3">
      <c r="A77" s="61"/>
      <c r="B77" s="61"/>
      <c r="C77" s="61"/>
      <c r="D77" s="65"/>
      <c r="E77" s="65"/>
      <c r="F77" s="66"/>
      <c r="G77" s="74"/>
      <c r="H77" s="74"/>
      <c r="I77" s="75"/>
      <c r="J77" s="40">
        <f t="shared" si="8"/>
        <v>0</v>
      </c>
      <c r="K77" s="40">
        <f t="shared" si="9"/>
        <v>0</v>
      </c>
      <c r="L77" s="40">
        <f t="shared" si="5"/>
        <v>0</v>
      </c>
      <c r="M77" s="40">
        <f t="shared" si="6"/>
        <v>0</v>
      </c>
      <c r="N77" s="67"/>
      <c r="O77" s="41" t="e">
        <f t="shared" si="7"/>
        <v>#DIV/0!</v>
      </c>
    </row>
    <row r="78" spans="1:15" x14ac:dyDescent="0.3">
      <c r="A78" s="61"/>
      <c r="B78" s="61"/>
      <c r="C78" s="61"/>
      <c r="D78" s="65"/>
      <c r="E78" s="65"/>
      <c r="F78" s="66"/>
      <c r="G78" s="74"/>
      <c r="H78" s="74"/>
      <c r="I78" s="75"/>
      <c r="J78" s="40">
        <f t="shared" si="8"/>
        <v>0</v>
      </c>
      <c r="K78" s="40">
        <f t="shared" si="9"/>
        <v>0</v>
      </c>
      <c r="L78" s="40">
        <f t="shared" si="5"/>
        <v>0</v>
      </c>
      <c r="M78" s="40">
        <f t="shared" si="6"/>
        <v>0</v>
      </c>
      <c r="N78" s="67"/>
      <c r="O78" s="41" t="e">
        <f t="shared" si="7"/>
        <v>#DIV/0!</v>
      </c>
    </row>
    <row r="79" spans="1:15" x14ac:dyDescent="0.3">
      <c r="A79" s="61"/>
      <c r="B79" s="61"/>
      <c r="C79" s="61"/>
      <c r="D79" s="65"/>
      <c r="E79" s="65"/>
      <c r="F79" s="66"/>
      <c r="G79" s="74"/>
      <c r="H79" s="74"/>
      <c r="I79" s="75"/>
      <c r="J79" s="40">
        <f t="shared" si="8"/>
        <v>0</v>
      </c>
      <c r="K79" s="40">
        <f t="shared" si="9"/>
        <v>0</v>
      </c>
      <c r="L79" s="40">
        <f t="shared" si="5"/>
        <v>0</v>
      </c>
      <c r="M79" s="40">
        <f t="shared" si="6"/>
        <v>0</v>
      </c>
      <c r="N79" s="67"/>
      <c r="O79" s="41" t="e">
        <f t="shared" si="7"/>
        <v>#DIV/0!</v>
      </c>
    </row>
    <row r="80" spans="1:15" x14ac:dyDescent="0.3">
      <c r="A80" s="61"/>
      <c r="B80" s="61"/>
      <c r="C80" s="61"/>
      <c r="D80" s="65"/>
      <c r="E80" s="65"/>
      <c r="F80" s="66"/>
      <c r="G80" s="74"/>
      <c r="H80" s="74"/>
      <c r="I80" s="75"/>
      <c r="J80" s="40">
        <f t="shared" si="8"/>
        <v>0</v>
      </c>
      <c r="K80" s="40">
        <f t="shared" si="9"/>
        <v>0</v>
      </c>
      <c r="L80" s="40">
        <f t="shared" si="5"/>
        <v>0</v>
      </c>
      <c r="M80" s="40">
        <f t="shared" si="6"/>
        <v>0</v>
      </c>
      <c r="N80" s="67"/>
      <c r="O80" s="41" t="e">
        <f t="shared" si="7"/>
        <v>#DIV/0!</v>
      </c>
    </row>
    <row r="81" spans="1:15" x14ac:dyDescent="0.3">
      <c r="A81" s="61"/>
      <c r="B81" s="61"/>
      <c r="C81" s="61"/>
      <c r="D81" s="65"/>
      <c r="E81" s="65"/>
      <c r="F81" s="66"/>
      <c r="G81" s="74"/>
      <c r="H81" s="74"/>
      <c r="I81" s="75"/>
      <c r="J81" s="40">
        <f t="shared" si="8"/>
        <v>0</v>
      </c>
      <c r="K81" s="40">
        <f t="shared" si="9"/>
        <v>0</v>
      </c>
      <c r="L81" s="40">
        <f t="shared" si="5"/>
        <v>0</v>
      </c>
      <c r="M81" s="40">
        <f t="shared" si="6"/>
        <v>0</v>
      </c>
      <c r="N81" s="67"/>
      <c r="O81" s="41" t="e">
        <f t="shared" si="7"/>
        <v>#DIV/0!</v>
      </c>
    </row>
    <row r="82" spans="1:15" x14ac:dyDescent="0.3">
      <c r="A82" s="61"/>
      <c r="B82" s="61"/>
      <c r="C82" s="61"/>
      <c r="D82" s="65"/>
      <c r="E82" s="65"/>
      <c r="F82" s="66"/>
      <c r="G82" s="74"/>
      <c r="H82" s="74"/>
      <c r="I82" s="75"/>
      <c r="J82" s="40">
        <f t="shared" si="8"/>
        <v>0</v>
      </c>
      <c r="K82" s="40">
        <f t="shared" si="9"/>
        <v>0</v>
      </c>
      <c r="L82" s="40">
        <f t="shared" si="5"/>
        <v>0</v>
      </c>
      <c r="M82" s="40">
        <f t="shared" si="6"/>
        <v>0</v>
      </c>
      <c r="N82" s="67"/>
      <c r="O82" s="41" t="e">
        <f t="shared" si="7"/>
        <v>#DIV/0!</v>
      </c>
    </row>
    <row r="83" spans="1:15" x14ac:dyDescent="0.3">
      <c r="A83" s="61"/>
      <c r="B83" s="61"/>
      <c r="C83" s="61"/>
      <c r="D83" s="65"/>
      <c r="E83" s="65"/>
      <c r="F83" s="66"/>
      <c r="G83" s="74"/>
      <c r="H83" s="74"/>
      <c r="I83" s="75"/>
      <c r="J83" s="40">
        <f t="shared" si="8"/>
        <v>0</v>
      </c>
      <c r="K83" s="40">
        <f t="shared" si="9"/>
        <v>0</v>
      </c>
      <c r="L83" s="40">
        <f t="shared" si="5"/>
        <v>0</v>
      </c>
      <c r="M83" s="40">
        <f t="shared" si="6"/>
        <v>0</v>
      </c>
      <c r="N83" s="67"/>
      <c r="O83" s="41" t="e">
        <f t="shared" si="7"/>
        <v>#DIV/0!</v>
      </c>
    </row>
    <row r="84" spans="1:15" x14ac:dyDescent="0.3">
      <c r="A84" s="61"/>
      <c r="B84" s="61"/>
      <c r="C84" s="61"/>
      <c r="D84" s="65"/>
      <c r="E84" s="65"/>
      <c r="F84" s="66"/>
      <c r="G84" s="74"/>
      <c r="H84" s="74"/>
      <c r="I84" s="75"/>
      <c r="J84" s="40">
        <f t="shared" si="8"/>
        <v>0</v>
      </c>
      <c r="K84" s="40">
        <f t="shared" si="9"/>
        <v>0</v>
      </c>
      <c r="L84" s="40">
        <f t="shared" si="5"/>
        <v>0</v>
      </c>
      <c r="M84" s="40">
        <f t="shared" si="6"/>
        <v>0</v>
      </c>
      <c r="N84" s="67"/>
      <c r="O84" s="41" t="e">
        <f t="shared" si="7"/>
        <v>#DIV/0!</v>
      </c>
    </row>
    <row r="85" spans="1:15" x14ac:dyDescent="0.3">
      <c r="A85" s="61"/>
      <c r="B85" s="61"/>
      <c r="C85" s="61"/>
      <c r="D85" s="65"/>
      <c r="E85" s="65"/>
      <c r="F85" s="66"/>
      <c r="G85" s="74"/>
      <c r="H85" s="74"/>
      <c r="I85" s="75"/>
      <c r="J85" s="40">
        <f t="shared" si="8"/>
        <v>0</v>
      </c>
      <c r="K85" s="40">
        <f t="shared" si="9"/>
        <v>0</v>
      </c>
      <c r="L85" s="40">
        <f t="shared" si="5"/>
        <v>0</v>
      </c>
      <c r="M85" s="40">
        <f t="shared" si="6"/>
        <v>0</v>
      </c>
      <c r="N85" s="67"/>
      <c r="O85" s="41" t="e">
        <f t="shared" si="7"/>
        <v>#DIV/0!</v>
      </c>
    </row>
    <row r="86" spans="1:15" x14ac:dyDescent="0.3">
      <c r="A86" s="61"/>
      <c r="B86" s="61"/>
      <c r="C86" s="61"/>
      <c r="D86" s="65"/>
      <c r="E86" s="65"/>
      <c r="F86" s="66"/>
      <c r="G86" s="74"/>
      <c r="H86" s="74"/>
      <c r="I86" s="75"/>
      <c r="J86" s="40">
        <f t="shared" si="8"/>
        <v>0</v>
      </c>
      <c r="K86" s="40">
        <f t="shared" si="9"/>
        <v>0</v>
      </c>
      <c r="L86" s="40">
        <f t="shared" si="5"/>
        <v>0</v>
      </c>
      <c r="M86" s="40">
        <f t="shared" si="6"/>
        <v>0</v>
      </c>
      <c r="N86" s="67"/>
      <c r="O86" s="41" t="e">
        <f t="shared" si="7"/>
        <v>#DIV/0!</v>
      </c>
    </row>
    <row r="87" spans="1:15" x14ac:dyDescent="0.3">
      <c r="A87" s="61"/>
      <c r="B87" s="61"/>
      <c r="C87" s="61"/>
      <c r="D87" s="65"/>
      <c r="E87" s="65"/>
      <c r="F87" s="66"/>
      <c r="G87" s="74"/>
      <c r="H87" s="74"/>
      <c r="I87" s="75"/>
      <c r="J87" s="40">
        <f t="shared" si="8"/>
        <v>0</v>
      </c>
      <c r="K87" s="40">
        <f t="shared" si="9"/>
        <v>0</v>
      </c>
      <c r="L87" s="40">
        <f t="shared" si="5"/>
        <v>0</v>
      </c>
      <c r="M87" s="40">
        <f t="shared" si="6"/>
        <v>0</v>
      </c>
      <c r="N87" s="67"/>
      <c r="O87" s="41" t="e">
        <f t="shared" si="7"/>
        <v>#DIV/0!</v>
      </c>
    </row>
    <row r="88" spans="1:15" x14ac:dyDescent="0.3">
      <c r="A88" s="61"/>
      <c r="B88" s="61"/>
      <c r="C88" s="61"/>
      <c r="D88" s="65"/>
      <c r="E88" s="65"/>
      <c r="F88" s="66"/>
      <c r="G88" s="74"/>
      <c r="H88" s="74"/>
      <c r="I88" s="75"/>
      <c r="J88" s="40">
        <f t="shared" si="8"/>
        <v>0</v>
      </c>
      <c r="K88" s="40">
        <f t="shared" si="9"/>
        <v>0</v>
      </c>
      <c r="L88" s="40">
        <f t="shared" si="5"/>
        <v>0</v>
      </c>
      <c r="M88" s="40">
        <f t="shared" si="6"/>
        <v>0</v>
      </c>
      <c r="N88" s="67"/>
      <c r="O88" s="41" t="e">
        <f t="shared" si="7"/>
        <v>#DIV/0!</v>
      </c>
    </row>
    <row r="89" spans="1:15" x14ac:dyDescent="0.3">
      <c r="A89" s="61"/>
      <c r="B89" s="61"/>
      <c r="C89" s="61"/>
      <c r="D89" s="65"/>
      <c r="E89" s="65"/>
      <c r="F89" s="66"/>
      <c r="G89" s="74"/>
      <c r="H89" s="74"/>
      <c r="I89" s="75"/>
      <c r="J89" s="40">
        <f t="shared" si="8"/>
        <v>0</v>
      </c>
      <c r="K89" s="40">
        <f t="shared" si="9"/>
        <v>0</v>
      </c>
      <c r="L89" s="40">
        <f t="shared" si="5"/>
        <v>0</v>
      </c>
      <c r="M89" s="40">
        <f t="shared" si="6"/>
        <v>0</v>
      </c>
      <c r="N89" s="67"/>
      <c r="O89" s="41" t="e">
        <f t="shared" si="7"/>
        <v>#DIV/0!</v>
      </c>
    </row>
    <row r="90" spans="1:15" x14ac:dyDescent="0.3">
      <c r="A90" s="61"/>
      <c r="B90" s="61"/>
      <c r="C90" s="61"/>
      <c r="D90" s="65"/>
      <c r="E90" s="65"/>
      <c r="F90" s="66"/>
      <c r="G90" s="74"/>
      <c r="H90" s="74"/>
      <c r="I90" s="75"/>
      <c r="J90" s="40">
        <f t="shared" si="8"/>
        <v>0</v>
      </c>
      <c r="K90" s="40">
        <f t="shared" si="9"/>
        <v>0</v>
      </c>
      <c r="L90" s="40">
        <f t="shared" si="5"/>
        <v>0</v>
      </c>
      <c r="M90" s="40">
        <f t="shared" si="6"/>
        <v>0</v>
      </c>
      <c r="N90" s="67"/>
      <c r="O90" s="41" t="e">
        <f t="shared" si="7"/>
        <v>#DIV/0!</v>
      </c>
    </row>
    <row r="91" spans="1:15" x14ac:dyDescent="0.3">
      <c r="A91" s="61"/>
      <c r="B91" s="61"/>
      <c r="C91" s="61"/>
      <c r="D91" s="65"/>
      <c r="E91" s="65"/>
      <c r="F91" s="66"/>
      <c r="G91" s="74"/>
      <c r="H91" s="74"/>
      <c r="I91" s="75"/>
      <c r="J91" s="40">
        <f t="shared" si="8"/>
        <v>0</v>
      </c>
      <c r="K91" s="40">
        <f t="shared" si="9"/>
        <v>0</v>
      </c>
      <c r="L91" s="40">
        <f t="shared" si="5"/>
        <v>0</v>
      </c>
      <c r="M91" s="40">
        <f t="shared" si="6"/>
        <v>0</v>
      </c>
      <c r="N91" s="67"/>
      <c r="O91" s="41" t="e">
        <f t="shared" si="7"/>
        <v>#DIV/0!</v>
      </c>
    </row>
    <row r="92" spans="1:15" x14ac:dyDescent="0.3">
      <c r="A92" s="61"/>
      <c r="B92" s="61"/>
      <c r="C92" s="61"/>
      <c r="D92" s="65"/>
      <c r="E92" s="65"/>
      <c r="F92" s="66"/>
      <c r="G92" s="74"/>
      <c r="H92" s="74"/>
      <c r="I92" s="75"/>
      <c r="J92" s="40">
        <f t="shared" si="8"/>
        <v>0</v>
      </c>
      <c r="K92" s="40">
        <f t="shared" si="9"/>
        <v>0</v>
      </c>
      <c r="L92" s="40">
        <f t="shared" si="5"/>
        <v>0</v>
      </c>
      <c r="M92" s="40">
        <f t="shared" si="6"/>
        <v>0</v>
      </c>
      <c r="N92" s="67"/>
      <c r="O92" s="41" t="e">
        <f t="shared" si="7"/>
        <v>#DIV/0!</v>
      </c>
    </row>
    <row r="93" spans="1:15" x14ac:dyDescent="0.3">
      <c r="A93" s="61"/>
      <c r="B93" s="61"/>
      <c r="C93" s="61"/>
      <c r="D93" s="65"/>
      <c r="E93" s="65"/>
      <c r="F93" s="66"/>
      <c r="G93" s="74"/>
      <c r="H93" s="74"/>
      <c r="I93" s="75"/>
      <c r="J93" s="40">
        <f t="shared" si="8"/>
        <v>0</v>
      </c>
      <c r="K93" s="40">
        <f t="shared" si="9"/>
        <v>0</v>
      </c>
      <c r="L93" s="40">
        <f t="shared" si="5"/>
        <v>0</v>
      </c>
      <c r="M93" s="40">
        <f t="shared" si="6"/>
        <v>0</v>
      </c>
      <c r="N93" s="67"/>
      <c r="O93" s="41" t="e">
        <f t="shared" si="7"/>
        <v>#DIV/0!</v>
      </c>
    </row>
    <row r="94" spans="1:15" x14ac:dyDescent="0.3">
      <c r="A94" s="61"/>
      <c r="B94" s="61"/>
      <c r="C94" s="61"/>
      <c r="D94" s="65"/>
      <c r="E94" s="65"/>
      <c r="F94" s="66"/>
      <c r="G94" s="74"/>
      <c r="H94" s="74"/>
      <c r="I94" s="75"/>
      <c r="J94" s="40">
        <f t="shared" si="8"/>
        <v>0</v>
      </c>
      <c r="K94" s="40">
        <f t="shared" si="9"/>
        <v>0</v>
      </c>
      <c r="L94" s="40">
        <f t="shared" si="5"/>
        <v>0</v>
      </c>
      <c r="M94" s="40">
        <f t="shared" si="6"/>
        <v>0</v>
      </c>
      <c r="N94" s="67"/>
      <c r="O94" s="41" t="e">
        <f t="shared" si="7"/>
        <v>#DIV/0!</v>
      </c>
    </row>
    <row r="95" spans="1:15" x14ac:dyDescent="0.3">
      <c r="A95" s="61"/>
      <c r="B95" s="61"/>
      <c r="C95" s="61"/>
      <c r="D95" s="65"/>
      <c r="E95" s="65"/>
      <c r="F95" s="66"/>
      <c r="G95" s="74"/>
      <c r="H95" s="74"/>
      <c r="I95" s="75"/>
      <c r="J95" s="40">
        <f t="shared" si="8"/>
        <v>0</v>
      </c>
      <c r="K95" s="40">
        <f t="shared" si="9"/>
        <v>0</v>
      </c>
      <c r="L95" s="40">
        <f t="shared" si="5"/>
        <v>0</v>
      </c>
      <c r="M95" s="40">
        <f t="shared" si="6"/>
        <v>0</v>
      </c>
      <c r="N95" s="67"/>
      <c r="O95" s="41" t="e">
        <f t="shared" si="7"/>
        <v>#DIV/0!</v>
      </c>
    </row>
    <row r="96" spans="1:15" x14ac:dyDescent="0.3">
      <c r="A96" s="61"/>
      <c r="B96" s="61"/>
      <c r="C96" s="61"/>
      <c r="D96" s="65"/>
      <c r="E96" s="65"/>
      <c r="F96" s="66"/>
      <c r="G96" s="74"/>
      <c r="H96" s="74"/>
      <c r="I96" s="75"/>
      <c r="J96" s="40">
        <f t="shared" si="8"/>
        <v>0</v>
      </c>
      <c r="K96" s="40">
        <f t="shared" si="9"/>
        <v>0</v>
      </c>
      <c r="L96" s="40">
        <f t="shared" si="5"/>
        <v>0</v>
      </c>
      <c r="M96" s="40">
        <f t="shared" si="6"/>
        <v>0</v>
      </c>
      <c r="N96" s="67"/>
      <c r="O96" s="41" t="e">
        <f t="shared" si="7"/>
        <v>#DIV/0!</v>
      </c>
    </row>
    <row r="97" spans="1:15" x14ac:dyDescent="0.3">
      <c r="A97" s="61"/>
      <c r="B97" s="61"/>
      <c r="C97" s="61"/>
      <c r="D97" s="65"/>
      <c r="E97" s="65"/>
      <c r="F97" s="66"/>
      <c r="G97" s="74"/>
      <c r="H97" s="74"/>
      <c r="I97" s="75"/>
      <c r="J97" s="40">
        <f t="shared" si="8"/>
        <v>0</v>
      </c>
      <c r="K97" s="40">
        <f t="shared" si="9"/>
        <v>0</v>
      </c>
      <c r="L97" s="40">
        <f t="shared" si="5"/>
        <v>0</v>
      </c>
      <c r="M97" s="40">
        <f t="shared" si="6"/>
        <v>0</v>
      </c>
      <c r="N97" s="67"/>
      <c r="O97" s="41" t="e">
        <f t="shared" si="7"/>
        <v>#DIV/0!</v>
      </c>
    </row>
    <row r="98" spans="1:15" x14ac:dyDescent="0.3">
      <c r="A98" s="61"/>
      <c r="B98" s="61"/>
      <c r="C98" s="61"/>
      <c r="D98" s="65"/>
      <c r="E98" s="65"/>
      <c r="F98" s="66"/>
      <c r="G98" s="74"/>
      <c r="H98" s="74"/>
      <c r="I98" s="75"/>
      <c r="J98" s="40">
        <f t="shared" si="8"/>
        <v>0</v>
      </c>
      <c r="K98" s="40">
        <f t="shared" si="9"/>
        <v>0</v>
      </c>
      <c r="L98" s="40">
        <f t="shared" si="5"/>
        <v>0</v>
      </c>
      <c r="M98" s="40">
        <f t="shared" si="6"/>
        <v>0</v>
      </c>
      <c r="N98" s="67"/>
      <c r="O98" s="41" t="e">
        <f t="shared" si="7"/>
        <v>#DIV/0!</v>
      </c>
    </row>
    <row r="99" spans="1:15" x14ac:dyDescent="0.3">
      <c r="A99" s="61"/>
      <c r="B99" s="61"/>
      <c r="C99" s="61"/>
      <c r="D99" s="65"/>
      <c r="E99" s="65"/>
      <c r="F99" s="66"/>
      <c r="G99" s="74"/>
      <c r="H99" s="74"/>
      <c r="I99" s="75"/>
      <c r="J99" s="40">
        <f t="shared" si="8"/>
        <v>0</v>
      </c>
      <c r="K99" s="40">
        <f t="shared" si="9"/>
        <v>0</v>
      </c>
      <c r="L99" s="40">
        <f t="shared" si="5"/>
        <v>0</v>
      </c>
      <c r="M99" s="40">
        <f t="shared" si="6"/>
        <v>0</v>
      </c>
      <c r="N99" s="67"/>
      <c r="O99" s="41" t="e">
        <f t="shared" si="7"/>
        <v>#DIV/0!</v>
      </c>
    </row>
    <row r="100" spans="1:15" x14ac:dyDescent="0.3">
      <c r="A100" s="61"/>
      <c r="B100" s="61"/>
      <c r="C100" s="61"/>
      <c r="D100" s="65"/>
      <c r="E100" s="65"/>
      <c r="F100" s="66"/>
      <c r="G100" s="74"/>
      <c r="H100" s="74"/>
      <c r="I100" s="75"/>
      <c r="J100" s="40">
        <f t="shared" si="8"/>
        <v>0</v>
      </c>
      <c r="K100" s="40">
        <f t="shared" si="9"/>
        <v>0</v>
      </c>
      <c r="L100" s="40">
        <f t="shared" si="5"/>
        <v>0</v>
      </c>
      <c r="M100" s="40">
        <f t="shared" si="6"/>
        <v>0</v>
      </c>
      <c r="N100" s="67"/>
      <c r="O100" s="41" t="e">
        <f t="shared" si="7"/>
        <v>#DIV/0!</v>
      </c>
    </row>
    <row r="101" spans="1:15" x14ac:dyDescent="0.3">
      <c r="A101" s="61"/>
      <c r="B101" s="61"/>
      <c r="C101" s="61"/>
      <c r="D101" s="65"/>
      <c r="E101" s="65"/>
      <c r="F101" s="66"/>
      <c r="G101" s="74"/>
      <c r="H101" s="74"/>
      <c r="I101" s="75"/>
      <c r="J101" s="40">
        <f t="shared" si="8"/>
        <v>0</v>
      </c>
      <c r="K101" s="40">
        <f t="shared" si="9"/>
        <v>0</v>
      </c>
      <c r="L101" s="40">
        <f t="shared" si="5"/>
        <v>0</v>
      </c>
      <c r="M101" s="40">
        <f t="shared" si="6"/>
        <v>0</v>
      </c>
      <c r="N101" s="67"/>
      <c r="O101" s="41" t="e">
        <f t="shared" si="7"/>
        <v>#DIV/0!</v>
      </c>
    </row>
    <row r="102" spans="1:15" x14ac:dyDescent="0.3">
      <c r="A102" s="61"/>
      <c r="B102" s="61"/>
      <c r="C102" s="61"/>
      <c r="D102" s="65"/>
      <c r="E102" s="65"/>
      <c r="F102" s="66"/>
      <c r="G102" s="74"/>
      <c r="H102" s="74"/>
      <c r="I102" s="75"/>
      <c r="J102" s="40">
        <f t="shared" si="8"/>
        <v>0</v>
      </c>
      <c r="K102" s="40">
        <f t="shared" si="9"/>
        <v>0</v>
      </c>
      <c r="L102" s="40">
        <f t="shared" si="5"/>
        <v>0</v>
      </c>
      <c r="M102" s="40">
        <f t="shared" si="6"/>
        <v>0</v>
      </c>
      <c r="N102" s="67"/>
      <c r="O102" s="41" t="e">
        <f t="shared" si="7"/>
        <v>#DIV/0!</v>
      </c>
    </row>
    <row r="103" spans="1:15" x14ac:dyDescent="0.3">
      <c r="A103" s="61"/>
      <c r="B103" s="61"/>
      <c r="C103" s="61"/>
      <c r="D103" s="65"/>
      <c r="E103" s="65"/>
      <c r="F103" s="66"/>
      <c r="G103" s="74"/>
      <c r="H103" s="74"/>
      <c r="I103" s="75"/>
      <c r="J103" s="40">
        <f t="shared" si="8"/>
        <v>0</v>
      </c>
      <c r="K103" s="40">
        <f t="shared" si="9"/>
        <v>0</v>
      </c>
      <c r="L103" s="40">
        <f t="shared" si="5"/>
        <v>0</v>
      </c>
      <c r="M103" s="40">
        <f t="shared" si="6"/>
        <v>0</v>
      </c>
      <c r="N103" s="67"/>
      <c r="O103" s="41" t="e">
        <f t="shared" si="7"/>
        <v>#DIV/0!</v>
      </c>
    </row>
    <row r="104" spans="1:15" x14ac:dyDescent="0.3">
      <c r="A104" s="61"/>
      <c r="B104" s="61"/>
      <c r="C104" s="61"/>
      <c r="D104" s="65"/>
      <c r="E104" s="65"/>
      <c r="F104" s="66"/>
      <c r="G104" s="74"/>
      <c r="H104" s="74"/>
      <c r="I104" s="75"/>
      <c r="J104" s="40">
        <f t="shared" si="8"/>
        <v>0</v>
      </c>
      <c r="K104" s="40">
        <f t="shared" si="9"/>
        <v>0</v>
      </c>
      <c r="L104" s="40">
        <f t="shared" si="5"/>
        <v>0</v>
      </c>
      <c r="M104" s="40">
        <f t="shared" si="6"/>
        <v>0</v>
      </c>
      <c r="N104" s="67"/>
      <c r="O104" s="41" t="e">
        <f t="shared" si="7"/>
        <v>#DIV/0!</v>
      </c>
    </row>
    <row r="105" spans="1:15" x14ac:dyDescent="0.3">
      <c r="A105" s="61"/>
      <c r="B105" s="61"/>
      <c r="C105" s="61"/>
      <c r="D105" s="65"/>
      <c r="E105" s="65"/>
      <c r="F105" s="66"/>
      <c r="G105" s="74"/>
      <c r="H105" s="74"/>
      <c r="I105" s="75"/>
      <c r="J105" s="40">
        <f t="shared" ref="J105:J125" si="10">ROUND(G105*H105,2)</f>
        <v>0</v>
      </c>
      <c r="K105" s="40">
        <f t="shared" ref="K105:K125" si="11">ROUND(J105*I105,2)</f>
        <v>0</v>
      </c>
      <c r="L105" s="40">
        <f t="shared" si="5"/>
        <v>0</v>
      </c>
      <c r="M105" s="40">
        <f t="shared" si="6"/>
        <v>0</v>
      </c>
      <c r="N105" s="67"/>
      <c r="O105" s="41" t="e">
        <f t="shared" si="7"/>
        <v>#DIV/0!</v>
      </c>
    </row>
    <row r="106" spans="1:15" x14ac:dyDescent="0.3">
      <c r="A106" s="61"/>
      <c r="B106" s="61"/>
      <c r="C106" s="61"/>
      <c r="D106" s="65"/>
      <c r="E106" s="65"/>
      <c r="F106" s="66"/>
      <c r="G106" s="74"/>
      <c r="H106" s="74"/>
      <c r="I106" s="75"/>
      <c r="J106" s="40">
        <f t="shared" si="10"/>
        <v>0</v>
      </c>
      <c r="K106" s="40">
        <f t="shared" si="11"/>
        <v>0</v>
      </c>
      <c r="L106" s="40">
        <f t="shared" ref="L106:L125" si="12">ROUND(J106+K106,2)</f>
        <v>0</v>
      </c>
      <c r="M106" s="40">
        <f t="shared" ref="M106:M125" si="13">L106-N106</f>
        <v>0</v>
      </c>
      <c r="N106" s="67"/>
      <c r="O106" s="41" t="e">
        <f t="shared" ref="O106:O126" si="14">N106/L106</f>
        <v>#DIV/0!</v>
      </c>
    </row>
    <row r="107" spans="1:15" x14ac:dyDescent="0.3">
      <c r="A107" s="61"/>
      <c r="B107" s="61"/>
      <c r="C107" s="61"/>
      <c r="D107" s="65"/>
      <c r="E107" s="65"/>
      <c r="F107" s="66"/>
      <c r="G107" s="74"/>
      <c r="H107" s="74"/>
      <c r="I107" s="75"/>
      <c r="J107" s="40">
        <f t="shared" si="10"/>
        <v>0</v>
      </c>
      <c r="K107" s="40">
        <f t="shared" si="11"/>
        <v>0</v>
      </c>
      <c r="L107" s="40">
        <f t="shared" si="12"/>
        <v>0</v>
      </c>
      <c r="M107" s="40">
        <f t="shared" si="13"/>
        <v>0</v>
      </c>
      <c r="N107" s="67"/>
      <c r="O107" s="41" t="e">
        <f t="shared" si="14"/>
        <v>#DIV/0!</v>
      </c>
    </row>
    <row r="108" spans="1:15" x14ac:dyDescent="0.3">
      <c r="A108" s="61"/>
      <c r="B108" s="61"/>
      <c r="C108" s="61"/>
      <c r="D108" s="65"/>
      <c r="E108" s="65"/>
      <c r="F108" s="66"/>
      <c r="G108" s="74"/>
      <c r="H108" s="74"/>
      <c r="I108" s="75"/>
      <c r="J108" s="40">
        <f t="shared" si="10"/>
        <v>0</v>
      </c>
      <c r="K108" s="40">
        <f t="shared" si="11"/>
        <v>0</v>
      </c>
      <c r="L108" s="40">
        <f t="shared" si="12"/>
        <v>0</v>
      </c>
      <c r="M108" s="40">
        <f t="shared" si="13"/>
        <v>0</v>
      </c>
      <c r="N108" s="67"/>
      <c r="O108" s="41" t="e">
        <f t="shared" si="14"/>
        <v>#DIV/0!</v>
      </c>
    </row>
    <row r="109" spans="1:15" x14ac:dyDescent="0.3">
      <c r="A109" s="61"/>
      <c r="B109" s="61"/>
      <c r="C109" s="61"/>
      <c r="D109" s="65"/>
      <c r="E109" s="65"/>
      <c r="F109" s="66"/>
      <c r="G109" s="74"/>
      <c r="H109" s="74"/>
      <c r="I109" s="75"/>
      <c r="J109" s="40">
        <f t="shared" si="10"/>
        <v>0</v>
      </c>
      <c r="K109" s="40">
        <f t="shared" si="11"/>
        <v>0</v>
      </c>
      <c r="L109" s="40">
        <f t="shared" si="12"/>
        <v>0</v>
      </c>
      <c r="M109" s="40">
        <f t="shared" si="13"/>
        <v>0</v>
      </c>
      <c r="N109" s="67"/>
      <c r="O109" s="41" t="e">
        <f t="shared" si="14"/>
        <v>#DIV/0!</v>
      </c>
    </row>
    <row r="110" spans="1:15" x14ac:dyDescent="0.3">
      <c r="A110" s="61"/>
      <c r="B110" s="61"/>
      <c r="C110" s="61"/>
      <c r="D110" s="65"/>
      <c r="E110" s="65"/>
      <c r="F110" s="66"/>
      <c r="G110" s="74"/>
      <c r="H110" s="74"/>
      <c r="I110" s="75"/>
      <c r="J110" s="40">
        <f t="shared" si="10"/>
        <v>0</v>
      </c>
      <c r="K110" s="40">
        <f t="shared" si="11"/>
        <v>0</v>
      </c>
      <c r="L110" s="40">
        <f t="shared" si="12"/>
        <v>0</v>
      </c>
      <c r="M110" s="40">
        <f t="shared" si="13"/>
        <v>0</v>
      </c>
      <c r="N110" s="67"/>
      <c r="O110" s="41" t="e">
        <f t="shared" si="14"/>
        <v>#DIV/0!</v>
      </c>
    </row>
    <row r="111" spans="1:15" x14ac:dyDescent="0.3">
      <c r="A111" s="61"/>
      <c r="B111" s="61"/>
      <c r="C111" s="61"/>
      <c r="D111" s="65"/>
      <c r="E111" s="65"/>
      <c r="F111" s="66"/>
      <c r="G111" s="74"/>
      <c r="H111" s="74"/>
      <c r="I111" s="75"/>
      <c r="J111" s="40">
        <f t="shared" si="10"/>
        <v>0</v>
      </c>
      <c r="K111" s="40">
        <f t="shared" si="11"/>
        <v>0</v>
      </c>
      <c r="L111" s="40">
        <f t="shared" si="12"/>
        <v>0</v>
      </c>
      <c r="M111" s="40">
        <f t="shared" si="13"/>
        <v>0</v>
      </c>
      <c r="N111" s="67"/>
      <c r="O111" s="41" t="e">
        <f t="shared" si="14"/>
        <v>#DIV/0!</v>
      </c>
    </row>
    <row r="112" spans="1:15" x14ac:dyDescent="0.3">
      <c r="A112" s="61"/>
      <c r="B112" s="61"/>
      <c r="C112" s="61"/>
      <c r="D112" s="65"/>
      <c r="E112" s="65"/>
      <c r="F112" s="66"/>
      <c r="G112" s="74"/>
      <c r="H112" s="74"/>
      <c r="I112" s="75"/>
      <c r="J112" s="40">
        <f t="shared" si="10"/>
        <v>0</v>
      </c>
      <c r="K112" s="40">
        <f t="shared" si="11"/>
        <v>0</v>
      </c>
      <c r="L112" s="40">
        <f t="shared" si="12"/>
        <v>0</v>
      </c>
      <c r="M112" s="40">
        <f t="shared" si="13"/>
        <v>0</v>
      </c>
      <c r="N112" s="67"/>
      <c r="O112" s="41" t="e">
        <f t="shared" si="14"/>
        <v>#DIV/0!</v>
      </c>
    </row>
    <row r="113" spans="1:15" x14ac:dyDescent="0.3">
      <c r="A113" s="61"/>
      <c r="B113" s="61"/>
      <c r="C113" s="61"/>
      <c r="D113" s="65"/>
      <c r="E113" s="65"/>
      <c r="F113" s="66"/>
      <c r="G113" s="74"/>
      <c r="H113" s="74"/>
      <c r="I113" s="75"/>
      <c r="J113" s="40">
        <f t="shared" si="10"/>
        <v>0</v>
      </c>
      <c r="K113" s="40">
        <f t="shared" si="11"/>
        <v>0</v>
      </c>
      <c r="L113" s="40">
        <f t="shared" si="12"/>
        <v>0</v>
      </c>
      <c r="M113" s="40">
        <f t="shared" si="13"/>
        <v>0</v>
      </c>
      <c r="N113" s="67"/>
      <c r="O113" s="41" t="e">
        <f t="shared" si="14"/>
        <v>#DIV/0!</v>
      </c>
    </row>
    <row r="114" spans="1:15" x14ac:dyDescent="0.3">
      <c r="A114" s="61"/>
      <c r="B114" s="61"/>
      <c r="C114" s="61"/>
      <c r="D114" s="65"/>
      <c r="E114" s="65"/>
      <c r="F114" s="66"/>
      <c r="G114" s="74"/>
      <c r="H114" s="74"/>
      <c r="I114" s="75"/>
      <c r="J114" s="40">
        <f t="shared" si="10"/>
        <v>0</v>
      </c>
      <c r="K114" s="40">
        <f t="shared" si="11"/>
        <v>0</v>
      </c>
      <c r="L114" s="40">
        <f t="shared" si="12"/>
        <v>0</v>
      </c>
      <c r="M114" s="40">
        <f t="shared" si="13"/>
        <v>0</v>
      </c>
      <c r="N114" s="67"/>
      <c r="O114" s="41" t="e">
        <f t="shared" si="14"/>
        <v>#DIV/0!</v>
      </c>
    </row>
    <row r="115" spans="1:15" x14ac:dyDescent="0.3">
      <c r="A115" s="61"/>
      <c r="B115" s="61"/>
      <c r="C115" s="61"/>
      <c r="D115" s="65"/>
      <c r="E115" s="65"/>
      <c r="F115" s="66"/>
      <c r="G115" s="74"/>
      <c r="H115" s="74"/>
      <c r="I115" s="75"/>
      <c r="J115" s="40">
        <f t="shared" si="10"/>
        <v>0</v>
      </c>
      <c r="K115" s="40">
        <f t="shared" si="11"/>
        <v>0</v>
      </c>
      <c r="L115" s="40">
        <f t="shared" si="12"/>
        <v>0</v>
      </c>
      <c r="M115" s="40">
        <f t="shared" si="13"/>
        <v>0</v>
      </c>
      <c r="N115" s="67"/>
      <c r="O115" s="41" t="e">
        <f t="shared" si="14"/>
        <v>#DIV/0!</v>
      </c>
    </row>
    <row r="116" spans="1:15" x14ac:dyDescent="0.3">
      <c r="A116" s="61"/>
      <c r="B116" s="61"/>
      <c r="C116" s="61"/>
      <c r="D116" s="65"/>
      <c r="E116" s="65"/>
      <c r="F116" s="66"/>
      <c r="G116" s="74"/>
      <c r="H116" s="74"/>
      <c r="I116" s="75"/>
      <c r="J116" s="40">
        <f t="shared" si="10"/>
        <v>0</v>
      </c>
      <c r="K116" s="40">
        <f t="shared" si="11"/>
        <v>0</v>
      </c>
      <c r="L116" s="40">
        <f t="shared" si="12"/>
        <v>0</v>
      </c>
      <c r="M116" s="40">
        <f t="shared" si="13"/>
        <v>0</v>
      </c>
      <c r="N116" s="67"/>
      <c r="O116" s="41" t="e">
        <f t="shared" si="14"/>
        <v>#DIV/0!</v>
      </c>
    </row>
    <row r="117" spans="1:15" x14ac:dyDescent="0.3">
      <c r="A117" s="61"/>
      <c r="B117" s="61"/>
      <c r="C117" s="61"/>
      <c r="D117" s="65"/>
      <c r="E117" s="65"/>
      <c r="F117" s="66"/>
      <c r="G117" s="74"/>
      <c r="H117" s="74"/>
      <c r="I117" s="75"/>
      <c r="J117" s="40">
        <f t="shared" si="10"/>
        <v>0</v>
      </c>
      <c r="K117" s="40">
        <f t="shared" si="11"/>
        <v>0</v>
      </c>
      <c r="L117" s="40">
        <f t="shared" si="12"/>
        <v>0</v>
      </c>
      <c r="M117" s="40">
        <f t="shared" si="13"/>
        <v>0</v>
      </c>
      <c r="N117" s="67"/>
      <c r="O117" s="41" t="e">
        <f t="shared" si="14"/>
        <v>#DIV/0!</v>
      </c>
    </row>
    <row r="118" spans="1:15" x14ac:dyDescent="0.3">
      <c r="A118" s="61"/>
      <c r="B118" s="61"/>
      <c r="C118" s="61"/>
      <c r="D118" s="65"/>
      <c r="E118" s="65"/>
      <c r="F118" s="66"/>
      <c r="G118" s="74"/>
      <c r="H118" s="74"/>
      <c r="I118" s="75"/>
      <c r="J118" s="40">
        <f t="shared" si="10"/>
        <v>0</v>
      </c>
      <c r="K118" s="40">
        <f t="shared" si="11"/>
        <v>0</v>
      </c>
      <c r="L118" s="40">
        <f t="shared" si="12"/>
        <v>0</v>
      </c>
      <c r="M118" s="40">
        <f t="shared" si="13"/>
        <v>0</v>
      </c>
      <c r="N118" s="67"/>
      <c r="O118" s="41" t="e">
        <f t="shared" si="14"/>
        <v>#DIV/0!</v>
      </c>
    </row>
    <row r="119" spans="1:15" x14ac:dyDescent="0.3">
      <c r="A119" s="61"/>
      <c r="B119" s="61"/>
      <c r="C119" s="61"/>
      <c r="D119" s="65"/>
      <c r="E119" s="65"/>
      <c r="F119" s="66"/>
      <c r="G119" s="74"/>
      <c r="H119" s="74"/>
      <c r="I119" s="75"/>
      <c r="J119" s="40">
        <f t="shared" si="10"/>
        <v>0</v>
      </c>
      <c r="K119" s="40">
        <f t="shared" si="11"/>
        <v>0</v>
      </c>
      <c r="L119" s="40">
        <f t="shared" si="12"/>
        <v>0</v>
      </c>
      <c r="M119" s="40">
        <f t="shared" si="13"/>
        <v>0</v>
      </c>
      <c r="N119" s="67"/>
      <c r="O119" s="41" t="e">
        <f t="shared" si="14"/>
        <v>#DIV/0!</v>
      </c>
    </row>
    <row r="120" spans="1:15" x14ac:dyDescent="0.3">
      <c r="A120" s="61"/>
      <c r="B120" s="61"/>
      <c r="C120" s="61"/>
      <c r="D120" s="65"/>
      <c r="E120" s="65"/>
      <c r="F120" s="66"/>
      <c r="G120" s="74"/>
      <c r="H120" s="74"/>
      <c r="I120" s="75"/>
      <c r="J120" s="40">
        <f t="shared" si="10"/>
        <v>0</v>
      </c>
      <c r="K120" s="40">
        <f t="shared" si="11"/>
        <v>0</v>
      </c>
      <c r="L120" s="40">
        <f t="shared" si="12"/>
        <v>0</v>
      </c>
      <c r="M120" s="40">
        <f t="shared" si="13"/>
        <v>0</v>
      </c>
      <c r="N120" s="67"/>
      <c r="O120" s="41" t="e">
        <f t="shared" si="14"/>
        <v>#DIV/0!</v>
      </c>
    </row>
    <row r="121" spans="1:15" x14ac:dyDescent="0.3">
      <c r="A121" s="61"/>
      <c r="B121" s="61"/>
      <c r="C121" s="61"/>
      <c r="D121" s="65"/>
      <c r="E121" s="65"/>
      <c r="F121" s="66"/>
      <c r="G121" s="74"/>
      <c r="H121" s="74"/>
      <c r="I121" s="75"/>
      <c r="J121" s="40">
        <f t="shared" si="10"/>
        <v>0</v>
      </c>
      <c r="K121" s="40">
        <f t="shared" si="11"/>
        <v>0</v>
      </c>
      <c r="L121" s="40">
        <f t="shared" si="12"/>
        <v>0</v>
      </c>
      <c r="M121" s="40">
        <f t="shared" si="13"/>
        <v>0</v>
      </c>
      <c r="N121" s="67"/>
      <c r="O121" s="41" t="e">
        <f t="shared" si="14"/>
        <v>#DIV/0!</v>
      </c>
    </row>
    <row r="122" spans="1:15" x14ac:dyDescent="0.3">
      <c r="A122" s="61"/>
      <c r="B122" s="61"/>
      <c r="C122" s="61"/>
      <c r="D122" s="65"/>
      <c r="E122" s="65"/>
      <c r="F122" s="66"/>
      <c r="G122" s="74"/>
      <c r="H122" s="74"/>
      <c r="I122" s="75"/>
      <c r="J122" s="40">
        <f t="shared" si="10"/>
        <v>0</v>
      </c>
      <c r="K122" s="40">
        <f t="shared" si="11"/>
        <v>0</v>
      </c>
      <c r="L122" s="40">
        <f t="shared" si="12"/>
        <v>0</v>
      </c>
      <c r="M122" s="40">
        <f t="shared" si="13"/>
        <v>0</v>
      </c>
      <c r="N122" s="67"/>
      <c r="O122" s="41" t="e">
        <f t="shared" si="14"/>
        <v>#DIV/0!</v>
      </c>
    </row>
    <row r="123" spans="1:15" x14ac:dyDescent="0.3">
      <c r="A123" s="61"/>
      <c r="B123" s="61"/>
      <c r="C123" s="61"/>
      <c r="D123" s="65"/>
      <c r="E123" s="65"/>
      <c r="F123" s="66"/>
      <c r="G123" s="74"/>
      <c r="H123" s="74"/>
      <c r="I123" s="75"/>
      <c r="J123" s="40">
        <f t="shared" si="10"/>
        <v>0</v>
      </c>
      <c r="K123" s="40">
        <f t="shared" si="11"/>
        <v>0</v>
      </c>
      <c r="L123" s="40">
        <f t="shared" si="12"/>
        <v>0</v>
      </c>
      <c r="M123" s="40">
        <f t="shared" si="13"/>
        <v>0</v>
      </c>
      <c r="N123" s="67"/>
      <c r="O123" s="41" t="e">
        <f t="shared" si="14"/>
        <v>#DIV/0!</v>
      </c>
    </row>
    <row r="124" spans="1:15" x14ac:dyDescent="0.3">
      <c r="A124" s="61"/>
      <c r="B124" s="61"/>
      <c r="C124" s="61"/>
      <c r="D124" s="65"/>
      <c r="E124" s="65"/>
      <c r="F124" s="66"/>
      <c r="G124" s="74"/>
      <c r="H124" s="74"/>
      <c r="I124" s="75"/>
      <c r="J124" s="40">
        <f t="shared" si="10"/>
        <v>0</v>
      </c>
      <c r="K124" s="40">
        <f t="shared" si="11"/>
        <v>0</v>
      </c>
      <c r="L124" s="40">
        <f t="shared" si="12"/>
        <v>0</v>
      </c>
      <c r="M124" s="40">
        <f t="shared" si="13"/>
        <v>0</v>
      </c>
      <c r="N124" s="67"/>
      <c r="O124" s="41" t="e">
        <f t="shared" si="14"/>
        <v>#DIV/0!</v>
      </c>
    </row>
    <row r="125" spans="1:15" x14ac:dyDescent="0.3">
      <c r="A125" s="61"/>
      <c r="B125" s="61"/>
      <c r="C125" s="61"/>
      <c r="D125" s="65"/>
      <c r="E125" s="65"/>
      <c r="F125" s="66"/>
      <c r="G125" s="74"/>
      <c r="H125" s="74"/>
      <c r="I125" s="75"/>
      <c r="J125" s="40">
        <f t="shared" si="10"/>
        <v>0</v>
      </c>
      <c r="K125" s="40">
        <f t="shared" si="11"/>
        <v>0</v>
      </c>
      <c r="L125" s="40">
        <f t="shared" si="12"/>
        <v>0</v>
      </c>
      <c r="M125" s="40">
        <f t="shared" si="13"/>
        <v>0</v>
      </c>
      <c r="N125" s="67"/>
      <c r="O125" s="41" t="e">
        <f t="shared" si="14"/>
        <v>#DIV/0!</v>
      </c>
    </row>
    <row r="126" spans="1:15" x14ac:dyDescent="0.3">
      <c r="B126" s="104" t="s">
        <v>27</v>
      </c>
      <c r="C126" s="105"/>
      <c r="D126" s="105"/>
      <c r="E126" s="105"/>
      <c r="F126" s="105"/>
      <c r="G126" s="105"/>
      <c r="H126" s="105"/>
      <c r="I126" s="106"/>
      <c r="J126" s="35">
        <f>SUM(J41:J125)</f>
        <v>0</v>
      </c>
      <c r="K126" s="35">
        <f>SUM(K41:K125)</f>
        <v>0</v>
      </c>
      <c r="L126" s="35">
        <f>SUM(L41:L125)</f>
        <v>0</v>
      </c>
      <c r="M126" s="35">
        <f>SUM(M41:M125)</f>
        <v>0</v>
      </c>
      <c r="N126" s="35">
        <f>SUM(N41:N125)</f>
        <v>0</v>
      </c>
      <c r="O126" s="36" t="e">
        <f t="shared" si="14"/>
        <v>#DIV/0!</v>
      </c>
    </row>
  </sheetData>
  <sheetProtection algorithmName="SHA-512" hashValue="mBkY9PdlhpnGArAbKj4DMHL5I7ajb3Is21EClJ+uyrjY2Eh6lOcUc88OL6/aqgLWgvyAxtYEpSKlUvqELARvxw==" saltValue="jw0+8Akz3dsqdW1vT3Eddg==" spinCount="100000" sheet="1" formatCells="0" formatColumns="0" formatRows="0" insertColumns="0" insertRows="0" insertHyperlinks="0" deleteColumns="0" deleteRows="0"/>
  <mergeCells count="8">
    <mergeCell ref="B126:I126"/>
    <mergeCell ref="C2:F2"/>
    <mergeCell ref="C3:F3"/>
    <mergeCell ref="C4:F4"/>
    <mergeCell ref="C5:F5"/>
    <mergeCell ref="H3:M3"/>
    <mergeCell ref="A7:K7"/>
    <mergeCell ref="A39:O39"/>
  </mergeCells>
  <pageMargins left="0.7" right="0.7" top="0.75" bottom="0.75" header="0.3" footer="0.3"/>
  <ignoredErrors>
    <ignoredError sqref="O43 O44:O45" evalError="1"/>
    <ignoredError sqref="O46:O51 O52:O125" evalError="1" unlockedFormula="1"/>
    <ignoredError sqref="M48 M47 M46 M49:M51 M52:M125 M41:M4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errorTitle="Atenție!!!" error="Se poate alege doar dintre valorile prestabilite!">
          <x14:formula1>
            <xm:f>'Drop down'!$D$2:$D$5</xm:f>
          </x14:formula1>
          <xm:sqref>I41:I125</xm:sqref>
        </x14:dataValidation>
        <x14:dataValidation type="list" allowBlank="1" showInputMessage="1" showErrorMessage="1" errorTitle="Atenție!!!" error="Se poate alege doar dintre valorile prestabilite!">
          <x14:formula1>
            <xm:f>'Drop down'!$H$2:$H$3</xm:f>
          </x14:formula1>
          <xm:sqref>E41:E125</xm:sqref>
        </x14:dataValidation>
        <x14:dataValidation type="list" allowBlank="1" showInputMessage="1" showErrorMessage="1" errorTitle="Atenție!!!" error="Se poate alege doar dintre valorile prestabilite!">
          <x14:formula1>
            <xm:f>'Drop down'!$F$2:$F$7</xm:f>
          </x14:formula1>
          <xm:sqref>F41:F125</xm:sqref>
        </x14:dataValidation>
        <x14:dataValidation type="list" allowBlank="1" showInputMessage="1" showErrorMessage="1" errorTitle="Atenție!!!" error="Se poate alege doar dintre valorile prestabilite!">
          <x14:formula1>
            <xm:f>'Drop down'!$J$2:$J$3</xm:f>
          </x14:formula1>
          <xm:sqref>D41:D125</xm:sqref>
        </x14:dataValidation>
        <x14:dataValidation type="list" allowBlank="1" showInputMessage="1" showErrorMessage="1" errorTitle="Atenție!!!!!!" error="Se poate alege doar dintre valorile prestabilite!">
          <x14:formula1>
            <xm:f>'Drop down'!$B$2:$B$23</xm:f>
          </x14:formula1>
          <xm:sqref>B42:B125</xm:sqref>
        </x14:dataValidation>
        <x14:dataValidation type="list" allowBlank="1" showInputMessage="1" showErrorMessage="1" errorTitle="Atenție!!!" error="Se poate alege doar dintre valorile prestabilite!">
          <x14:formula1>
            <xm:f>'Drop down'!$B$2:$B$23</xm:f>
          </x14:formula1>
          <xm:sqref>B41</xm:sqref>
        </x14:dataValidation>
        <x14:dataValidation type="list" allowBlank="1" showInputMessage="1" showErrorMessage="1">
          <x14:formula1>
            <xm:f>'Drop down'!$B$25:$B$27</xm:f>
          </x14:formula1>
          <xm:sqref>B9:B36</xm:sqref>
        </x14:dataValidation>
        <x14:dataValidation type="list" allowBlank="1" showInputMessage="1" showErrorMessage="1">
          <x14:formula1>
            <xm:f>'Drop down'!$L$2:$L$4</xm:f>
          </x14:formula1>
          <xm:sqref>G9:G36</xm:sqref>
        </x14:dataValidation>
        <x14:dataValidation type="list" allowBlank="1" showInputMessage="1" showErrorMessage="1">
          <x14:formula1>
            <xm:f>'Drop down'!$H$2:$H$3</xm:f>
          </x14:formula1>
          <xm:sqref>F9:F36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6"/>
  <sheetViews>
    <sheetView tabSelected="1" topLeftCell="A33" workbookViewId="0">
      <selection activeCell="B46" sqref="B46"/>
    </sheetView>
  </sheetViews>
  <sheetFormatPr defaultRowHeight="14.4" x14ac:dyDescent="0.3"/>
  <cols>
    <col min="1" max="1" width="2.88671875" style="3" customWidth="1"/>
    <col min="2" max="2" width="101.88671875" style="3" customWidth="1"/>
    <col min="3" max="3" width="12.5546875" style="3" customWidth="1"/>
    <col min="4" max="4" width="15.21875" style="3" customWidth="1"/>
    <col min="5" max="5" width="13.77734375" style="3" customWidth="1"/>
    <col min="6" max="6" width="13.33203125" style="3" customWidth="1"/>
    <col min="7" max="16384" width="8.88671875" style="3"/>
  </cols>
  <sheetData>
    <row r="2" spans="2:11" x14ac:dyDescent="0.3">
      <c r="B2" s="34" t="s">
        <v>17</v>
      </c>
      <c r="C2" s="123" t="str">
        <f>Centralizator!C2</f>
        <v>se completează pe pagina Centralizator</v>
      </c>
      <c r="D2" s="123"/>
      <c r="E2" s="123"/>
    </row>
    <row r="3" spans="2:11" ht="14.4" customHeight="1" x14ac:dyDescent="0.3">
      <c r="B3" s="34" t="s">
        <v>19</v>
      </c>
      <c r="C3" s="123" t="str">
        <f>Centralizator!C3</f>
        <v>se completează pe pagina Centralizator</v>
      </c>
      <c r="D3" s="123"/>
      <c r="E3" s="123"/>
    </row>
    <row r="4" spans="2:11" ht="14.4" customHeight="1" x14ac:dyDescent="0.3">
      <c r="B4" s="34" t="s">
        <v>20</v>
      </c>
      <c r="C4" s="123" t="str">
        <f>Centralizator!C4</f>
        <v>se completează pe pagina Centralizator</v>
      </c>
      <c r="D4" s="123"/>
      <c r="E4" s="123"/>
    </row>
    <row r="5" spans="2:11" ht="14.4" customHeight="1" x14ac:dyDescent="0.3">
      <c r="B5" s="34" t="s">
        <v>21</v>
      </c>
      <c r="C5" s="123" t="str">
        <f>Centralizator!C5</f>
        <v>se completează pe pagina Centralizator</v>
      </c>
      <c r="D5" s="123"/>
      <c r="E5" s="123"/>
    </row>
    <row r="6" spans="2:11" x14ac:dyDescent="0.3">
      <c r="B6" s="1"/>
      <c r="C6" s="1"/>
      <c r="D6" s="1"/>
      <c r="E6" s="1"/>
    </row>
    <row r="7" spans="2:11" x14ac:dyDescent="0.3">
      <c r="B7" s="37" t="s">
        <v>99</v>
      </c>
      <c r="C7" s="37" t="s">
        <v>66</v>
      </c>
      <c r="D7" s="37" t="s">
        <v>67</v>
      </c>
      <c r="E7" s="37" t="s">
        <v>68</v>
      </c>
    </row>
    <row r="8" spans="2:11" x14ac:dyDescent="0.3">
      <c r="B8" s="68" t="s">
        <v>100</v>
      </c>
      <c r="C8" s="62"/>
      <c r="D8" s="62"/>
      <c r="E8" s="62"/>
      <c r="F8" s="43"/>
    </row>
    <row r="9" spans="2:11" x14ac:dyDescent="0.3">
      <c r="B9" s="69" t="s">
        <v>69</v>
      </c>
      <c r="C9" s="12">
        <f>Buget!K5</f>
        <v>0</v>
      </c>
      <c r="D9" s="44"/>
      <c r="E9" s="44"/>
      <c r="F9" s="45"/>
    </row>
    <row r="10" spans="2:11" x14ac:dyDescent="0.3">
      <c r="B10" s="68" t="s">
        <v>76</v>
      </c>
      <c r="C10" s="46">
        <f>Buget!L5</f>
        <v>0</v>
      </c>
      <c r="D10" s="80"/>
      <c r="E10" s="44"/>
      <c r="F10" s="43"/>
    </row>
    <row r="11" spans="2:11" x14ac:dyDescent="0.3">
      <c r="B11" s="68" t="s">
        <v>103</v>
      </c>
      <c r="C11" s="63"/>
      <c r="D11" s="63"/>
      <c r="E11" s="62"/>
      <c r="F11" s="45"/>
    </row>
    <row r="12" spans="2:11" x14ac:dyDescent="0.3">
      <c r="B12" s="68" t="s">
        <v>101</v>
      </c>
      <c r="C12" s="62"/>
      <c r="D12" s="62"/>
      <c r="E12" s="62"/>
      <c r="F12" s="45"/>
    </row>
    <row r="13" spans="2:11" x14ac:dyDescent="0.3">
      <c r="B13" s="37" t="s">
        <v>70</v>
      </c>
      <c r="C13" s="10">
        <f>SUM(C8:C12)</f>
        <v>0</v>
      </c>
      <c r="D13" s="10">
        <f>SUM(D8:D12)</f>
        <v>0</v>
      </c>
      <c r="E13" s="10">
        <f>SUM(E8:E12)</f>
        <v>0</v>
      </c>
      <c r="F13" s="45"/>
    </row>
    <row r="14" spans="2:11" x14ac:dyDescent="0.3">
      <c r="B14" s="1"/>
      <c r="C14" s="47"/>
      <c r="D14" s="47"/>
      <c r="E14" s="47"/>
      <c r="F14" s="45"/>
    </row>
    <row r="15" spans="2:11" x14ac:dyDescent="0.3">
      <c r="B15" s="1"/>
      <c r="C15" s="47"/>
      <c r="D15" s="47"/>
      <c r="E15" s="47"/>
      <c r="F15" s="45"/>
    </row>
    <row r="16" spans="2:11" x14ac:dyDescent="0.3">
      <c r="B16" s="113" t="s">
        <v>71</v>
      </c>
      <c r="C16" s="115" t="s">
        <v>66</v>
      </c>
      <c r="D16" s="117" t="s">
        <v>67</v>
      </c>
      <c r="E16" s="118"/>
      <c r="F16" s="48" t="s">
        <v>68</v>
      </c>
      <c r="K16" s="49"/>
    </row>
    <row r="17" spans="2:11" x14ac:dyDescent="0.3">
      <c r="B17" s="114"/>
      <c r="C17" s="116"/>
      <c r="D17" s="48" t="s">
        <v>82</v>
      </c>
      <c r="E17" s="48" t="s">
        <v>82</v>
      </c>
      <c r="F17" s="48"/>
      <c r="K17" s="49"/>
    </row>
    <row r="18" spans="2:11" x14ac:dyDescent="0.3">
      <c r="B18" s="50" t="s">
        <v>30</v>
      </c>
      <c r="C18" s="51">
        <f>SUMIFS(Buget!$L$41:$L$125,Buget!$B$41:$B$125,'CASH FLOW'!$B$18:$B$42,Buget!$E$41:$E$125,'Drop down'!$H$2)</f>
        <v>0</v>
      </c>
      <c r="D18" s="51">
        <f>SUMIFS(Buget!$L$41:$L$125,Buget!$B$41:$B$125,'CASH FLOW'!$B$18:$B$42,Buget!$E$41:$E$125,'Drop down'!$H$3)</f>
        <v>0</v>
      </c>
      <c r="E18" s="63"/>
      <c r="F18" s="63"/>
    </row>
    <row r="19" spans="2:11" x14ac:dyDescent="0.3">
      <c r="B19" s="50" t="s">
        <v>33</v>
      </c>
      <c r="C19" s="51">
        <f>SUMIFS(Buget!$H$9:$H$36,Buget!$B$9:$B$36,'CASH FLOW'!$B$19,Buget!$F$9:$F$36,'Drop down'!$H$2)</f>
        <v>0</v>
      </c>
      <c r="D19" s="51">
        <f>SUMIFS(Buget!$H$9:$H$36,Buget!$B$9:$B$36,'CASH FLOW'!$B$19,Buget!$F$9:$F$36,'Drop down'!$H$3)</f>
        <v>0</v>
      </c>
      <c r="E19" s="63"/>
      <c r="F19" s="63"/>
      <c r="G19" s="52"/>
    </row>
    <row r="20" spans="2:11" x14ac:dyDescent="0.3">
      <c r="B20" s="50" t="s">
        <v>34</v>
      </c>
      <c r="C20" s="51">
        <f>SUMIFS(Buget!$H$9:$H$36,Buget!$B$9:$B$36,'CASH FLOW'!$B$20,Buget!F9:F36,'Drop down'!$H$2)</f>
        <v>0</v>
      </c>
      <c r="D20" s="51">
        <f>SUMIFS(Buget!$H$9:$H$36,Buget!$B$9:$B$36,'CASH FLOW'!$B$20,Buget!$F$9:$F$36,'Drop down'!$H$3)</f>
        <v>0</v>
      </c>
      <c r="E20" s="63"/>
      <c r="F20" s="63"/>
      <c r="G20" s="52"/>
    </row>
    <row r="21" spans="2:11" x14ac:dyDescent="0.3">
      <c r="B21" s="50" t="s">
        <v>35</v>
      </c>
      <c r="C21" s="51">
        <f>SUMIFS(Buget!$H$9:$H$36,Buget!$B$9:$B$36,'CASH FLOW'!$B$21,Buget!F9:F36,'Drop down'!$H$2)</f>
        <v>0</v>
      </c>
      <c r="D21" s="51">
        <f>SUMIFS(Buget!$H$9:$H$36,Buget!$B$9:$B$36,'CASH FLOW'!$B$21,Buget!$F$9:$F$36,'Drop down'!$H$3)</f>
        <v>0</v>
      </c>
      <c r="E21" s="63"/>
      <c r="F21" s="63"/>
      <c r="G21" s="52"/>
    </row>
    <row r="22" spans="2:11" x14ac:dyDescent="0.3">
      <c r="B22" s="50" t="s">
        <v>37</v>
      </c>
      <c r="C22" s="51">
        <f>SUMIFS(Buget!$L$41:$L$125,Buget!$B$41:$B$125,'CASH FLOW'!$B$18:$B$42,Buget!$E$41:$E$125,'Drop down'!$H$2)</f>
        <v>0</v>
      </c>
      <c r="D22" s="51">
        <f>SUMIFS(Buget!$L$41:$L$125,Buget!$B$41:$B$125,'CASH FLOW'!$B$18:$B$42,Buget!$E$41:$E$125,'Drop down'!$H$3)</f>
        <v>0</v>
      </c>
      <c r="E22" s="63"/>
      <c r="F22" s="63"/>
      <c r="G22" s="52"/>
    </row>
    <row r="23" spans="2:11" x14ac:dyDescent="0.3">
      <c r="B23" s="50" t="s">
        <v>38</v>
      </c>
      <c r="C23" s="51">
        <f>SUMIFS(Buget!$L$41:$L$125,Buget!$B$41:$B$125,'CASH FLOW'!$B$18:$B$42,Buget!$E$41:$E$125,'Drop down'!$H$2)</f>
        <v>0</v>
      </c>
      <c r="D23" s="51">
        <f>SUMIFS(Buget!$L$41:$L$125,Buget!$B$41:$B$125,'CASH FLOW'!$B$18:$B$42,Buget!$E$41:$E$125,'Drop down'!$H$3)</f>
        <v>0</v>
      </c>
      <c r="E23" s="63"/>
      <c r="F23" s="63"/>
      <c r="G23" s="52"/>
    </row>
    <row r="24" spans="2:11" ht="28.8" x14ac:dyDescent="0.3">
      <c r="B24" s="50" t="s">
        <v>73</v>
      </c>
      <c r="C24" s="51">
        <f>SUMIFS(Buget!$L$41:$L$125,Buget!$B$41:$B$125,'CASH FLOW'!$B$18:$B$42,Buget!$E$41:$E$125,'Drop down'!$H$2)</f>
        <v>0</v>
      </c>
      <c r="D24" s="51">
        <f>SUMIFS(Buget!$L$41:$L$125,Buget!$B$41:$B$125,'CASH FLOW'!$B$18:$B$42,Buget!$E$41:$E$125,'Drop down'!$H$3)</f>
        <v>0</v>
      </c>
      <c r="E24" s="63"/>
      <c r="F24" s="63"/>
      <c r="G24" s="52"/>
    </row>
    <row r="25" spans="2:11" x14ac:dyDescent="0.3">
      <c r="B25" s="50" t="s">
        <v>39</v>
      </c>
      <c r="C25" s="51">
        <f>SUMIFS(Buget!$L$41:$L$125,Buget!$B$41:$B$125,'CASH FLOW'!$B$18:$B$42,Buget!$E$41:$E$125,'Drop down'!$H$2)</f>
        <v>0</v>
      </c>
      <c r="D25" s="51">
        <f>SUMIFS(Buget!$L$41:$L$125,Buget!$B$41:$B$125,'CASH FLOW'!$B$18:$B$42,Buget!$E$41:$E$125,'Drop down'!$H$3)</f>
        <v>0</v>
      </c>
      <c r="E25" s="63"/>
      <c r="F25" s="63"/>
      <c r="G25" s="52"/>
    </row>
    <row r="26" spans="2:11" ht="28.8" x14ac:dyDescent="0.3">
      <c r="B26" s="50" t="s">
        <v>40</v>
      </c>
      <c r="C26" s="51">
        <f>SUMIFS(Buget!$L$41:$L$125,Buget!$B$41:$B$125,'CASH FLOW'!$B$18:$B$42,Buget!$E$41:$E$125,'Drop down'!$H$2)</f>
        <v>0</v>
      </c>
      <c r="D26" s="51">
        <f>SUMIFS(Buget!$L$41:$L$125,Buget!$B$41:$B$125,'CASH FLOW'!$B$18:$B$42,Buget!$E$41:$E$125,'Drop down'!$H$3)</f>
        <v>0</v>
      </c>
      <c r="E26" s="63"/>
      <c r="F26" s="63"/>
      <c r="G26" s="52"/>
    </row>
    <row r="27" spans="2:11" ht="28.8" x14ac:dyDescent="0.3">
      <c r="B27" s="50" t="s">
        <v>41</v>
      </c>
      <c r="C27" s="51">
        <f>SUMIFS(Buget!$L$41:$L$125,Buget!$B$41:$B$125,'CASH FLOW'!$B$18:$B$42,Buget!$E$41:$E$125,'Drop down'!$H$2)</f>
        <v>0</v>
      </c>
      <c r="D27" s="51">
        <f>SUMIFS(Buget!$L$41:$L$125,Buget!$B$41:$B$125,'CASH FLOW'!$B$18:$B$42,Buget!$E$41:$E$125,'Drop down'!$H$3)</f>
        <v>0</v>
      </c>
      <c r="E27" s="63"/>
      <c r="F27" s="63"/>
      <c r="G27" s="52"/>
    </row>
    <row r="28" spans="2:11" ht="28.8" x14ac:dyDescent="0.3">
      <c r="B28" s="50" t="s">
        <v>42</v>
      </c>
      <c r="C28" s="51">
        <f>SUMIFS(Buget!$L$41:$L$125,Buget!$B$41:$B$125,'CASH FLOW'!$B$18:$B$42,Buget!$E$41:$E$125,'Drop down'!$H$2)</f>
        <v>0</v>
      </c>
      <c r="D28" s="51">
        <f>SUMIFS(Buget!$L$41:$L$125,Buget!$B$41:$B$125,'CASH FLOW'!$B$18:$B$42,Buget!$E$41:$E$125,'Drop down'!$H$3)</f>
        <v>0</v>
      </c>
      <c r="E28" s="63"/>
      <c r="F28" s="63"/>
      <c r="G28" s="52"/>
    </row>
    <row r="29" spans="2:11" ht="28.8" x14ac:dyDescent="0.3">
      <c r="B29" s="50" t="s">
        <v>43</v>
      </c>
      <c r="C29" s="51">
        <f>SUMIFS(Buget!$L$41:$L$125,Buget!$B$41:$B$125,'CASH FLOW'!$B$18:$B$42,Buget!$E$41:$E$125,'Drop down'!$H$2)</f>
        <v>0</v>
      </c>
      <c r="D29" s="51">
        <f>SUMIFS(Buget!$L$41:$L$125,Buget!$B$41:$B$125,'CASH FLOW'!$B$18:$B$42,Buget!$E$41:$E$125,'Drop down'!$H$3)</f>
        <v>0</v>
      </c>
      <c r="E29" s="63"/>
      <c r="F29" s="63"/>
      <c r="G29" s="52"/>
    </row>
    <row r="30" spans="2:11" x14ac:dyDescent="0.3">
      <c r="B30" s="50" t="s">
        <v>44</v>
      </c>
      <c r="C30" s="51">
        <f>SUMIFS(Buget!$L$41:$L$125,Buget!$B$41:$B$125,'CASH FLOW'!$B$18:$B$42,Buget!$E$41:$E$125,'Drop down'!$H$2)</f>
        <v>0</v>
      </c>
      <c r="D30" s="51">
        <f>SUMIFS(Buget!$L$41:$L$125,Buget!$B$41:$B$125,'CASH FLOW'!$B$18:$B$42,Buget!$E$41:$E$125,'Drop down'!$H$3)</f>
        <v>0</v>
      </c>
      <c r="E30" s="63"/>
      <c r="F30" s="63"/>
      <c r="G30" s="52"/>
    </row>
    <row r="31" spans="2:11" x14ac:dyDescent="0.3">
      <c r="B31" s="50" t="s">
        <v>45</v>
      </c>
      <c r="C31" s="51">
        <f>SUMIFS(Buget!$L$41:$L$125,Buget!$B$41:$B$125,'CASH FLOW'!$B$18:$B$42,Buget!$E$41:$E$125,'Drop down'!$H$2)</f>
        <v>0</v>
      </c>
      <c r="D31" s="51">
        <f>SUMIFS(Buget!$L$41:$L$125,Buget!$B$41:$B$125,'CASH FLOW'!$B$18:$B$42,Buget!$E$41:$E$125,'Drop down'!$H$3)</f>
        <v>0</v>
      </c>
      <c r="E31" s="63"/>
      <c r="F31" s="63"/>
      <c r="G31" s="52"/>
    </row>
    <row r="32" spans="2:11" x14ac:dyDescent="0.3">
      <c r="B32" s="50" t="s">
        <v>46</v>
      </c>
      <c r="C32" s="51">
        <f>SUMIFS(Buget!$L$41:$L$125,Buget!$B$41:$B$125,'CASH FLOW'!$B$18:$B$42,Buget!$E$41:$E$125,'Drop down'!$H$2)</f>
        <v>0</v>
      </c>
      <c r="D32" s="51">
        <f>SUMIFS(Buget!$L$41:$L$125,Buget!$B$41:$B$125,'CASH FLOW'!$B$18:$B$42,Buget!$E$41:$E$125,'Drop down'!$H$3)</f>
        <v>0</v>
      </c>
      <c r="E32" s="63"/>
      <c r="F32" s="63"/>
      <c r="G32" s="52"/>
    </row>
    <row r="33" spans="2:7" x14ac:dyDescent="0.3">
      <c r="B33" s="50" t="s">
        <v>47</v>
      </c>
      <c r="C33" s="51">
        <f>SUMIFS(Buget!$L$41:$L$125,Buget!$B$41:$B$125,'CASH FLOW'!$B$18:$B$42,Buget!$E$41:$E$125,'Drop down'!$H$2)</f>
        <v>0</v>
      </c>
      <c r="D33" s="51">
        <f>SUMIFS(Buget!$L$41:$L$125,Buget!$B$41:$B$125,'CASH FLOW'!$B$18:$B$42,Buget!$E$41:$E$125,'Drop down'!$H$3)</f>
        <v>0</v>
      </c>
      <c r="E33" s="63"/>
      <c r="F33" s="63"/>
      <c r="G33" s="52"/>
    </row>
    <row r="34" spans="2:7" x14ac:dyDescent="0.3">
      <c r="B34" s="50" t="s">
        <v>48</v>
      </c>
      <c r="C34" s="51">
        <f>SUMIFS(Buget!$L$41:$L$125,Buget!$B$41:$B$125,'CASH FLOW'!$B$18:$B$42,Buget!$E$41:$E$125,'Drop down'!$H$2)</f>
        <v>0</v>
      </c>
      <c r="D34" s="51">
        <f>SUMIFS(Buget!$L$41:$L$125,Buget!$B$41:$B$125,'CASH FLOW'!$B$18:$B$42,Buget!$E$41:$E$125,'Drop down'!$H$3)</f>
        <v>0</v>
      </c>
      <c r="E34" s="63"/>
      <c r="F34" s="63"/>
      <c r="G34" s="52"/>
    </row>
    <row r="35" spans="2:7" x14ac:dyDescent="0.3">
      <c r="B35" s="50" t="s">
        <v>49</v>
      </c>
      <c r="C35" s="51">
        <f>SUMIFS(Buget!$L$41:$L$125,Buget!$B$41:$B$125,'CASH FLOW'!$B$18:$B$42,Buget!$E$41:$E$125,'Drop down'!$H$2)</f>
        <v>0</v>
      </c>
      <c r="D35" s="51">
        <f>SUMIFS(Buget!$L$41:$L$125,Buget!$B$41:$B$125,'CASH FLOW'!$B$18:$B$42,Buget!$E$41:$E$125,'Drop down'!$H$3)</f>
        <v>0</v>
      </c>
      <c r="E35" s="63"/>
      <c r="F35" s="63"/>
      <c r="G35" s="52"/>
    </row>
    <row r="36" spans="2:7" x14ac:dyDescent="0.3">
      <c r="B36" s="50" t="s">
        <v>50</v>
      </c>
      <c r="C36" s="51">
        <f>SUMIFS(Buget!$L$41:$L$125,Buget!$B$41:$B$125,'CASH FLOW'!$B$18:$B$42,Buget!$E$41:$E$125,'Drop down'!$H$2)</f>
        <v>0</v>
      </c>
      <c r="D36" s="51">
        <f>SUMIFS(Buget!$L$41:$L$125,Buget!$B$41:$B$125,'CASH FLOW'!$B$18:$B$42,Buget!$E$41:$E$125,'Drop down'!$H$3)</f>
        <v>0</v>
      </c>
      <c r="E36" s="63"/>
      <c r="F36" s="63"/>
      <c r="G36" s="52"/>
    </row>
    <row r="37" spans="2:7" x14ac:dyDescent="0.3">
      <c r="B37" s="50" t="s">
        <v>51</v>
      </c>
      <c r="C37" s="51">
        <f>SUMIFS(Buget!$L$41:$L$125,Buget!$B$41:$B$125,'CASH FLOW'!$B$18:$B$42,Buget!$E$41:$E$125,'Drop down'!$H$2)</f>
        <v>0</v>
      </c>
      <c r="D37" s="51">
        <f>SUMIFS(Buget!$L$41:$L$125,Buget!$B$41:$B$125,'CASH FLOW'!$B$18:$B$42,Buget!$E$41:$E$125,'Drop down'!$H$3)</f>
        <v>0</v>
      </c>
      <c r="E37" s="63"/>
      <c r="F37" s="63"/>
      <c r="G37" s="52"/>
    </row>
    <row r="38" spans="2:7" x14ac:dyDescent="0.3">
      <c r="B38" s="50" t="s">
        <v>53</v>
      </c>
      <c r="C38" s="51">
        <f>SUMIFS(Buget!$L$41:$L$125,Buget!$B$41:$B$125,'CASH FLOW'!$B$18:$B$42,Buget!$E$41:$E$125,'Drop down'!$H$2)</f>
        <v>0</v>
      </c>
      <c r="D38" s="51">
        <f>SUMIFS(Buget!$L$41:$L$125,Buget!$B$41:$B$125,'CASH FLOW'!$B$18:$B$42,Buget!$E$41:$E$125,'Drop down'!$H$3)</f>
        <v>0</v>
      </c>
      <c r="E38" s="63"/>
      <c r="F38" s="63"/>
      <c r="G38" s="52"/>
    </row>
    <row r="39" spans="2:7" x14ac:dyDescent="0.3">
      <c r="B39" s="50" t="s">
        <v>54</v>
      </c>
      <c r="C39" s="51">
        <f>SUMIFS(Buget!$L$41:$L$125,Buget!$B$41:$B$125,'CASH FLOW'!$B$18:$B$42,Buget!$E$41:$E$125,'Drop down'!$H$2)</f>
        <v>0</v>
      </c>
      <c r="D39" s="51">
        <f>SUMIFS(Buget!$L$41:$L$125,Buget!$B$41:$B$125,'CASH FLOW'!$B$18:$B$42,Buget!$E$41:$E$125,'Drop down'!$H$3)</f>
        <v>0</v>
      </c>
      <c r="E39" s="63"/>
      <c r="F39" s="63"/>
      <c r="G39" s="52"/>
    </row>
    <row r="40" spans="2:7" ht="28.8" x14ac:dyDescent="0.3">
      <c r="B40" s="50" t="s">
        <v>55</v>
      </c>
      <c r="C40" s="51">
        <f>SUMIFS(Buget!$L$41:$L$125,Buget!$B$41:$B$125,'CASH FLOW'!$B$18:$B$42,Buget!$E$41:$E$125,'Drop down'!$H$2)</f>
        <v>0</v>
      </c>
      <c r="D40" s="51">
        <f>SUMIFS(Buget!$L$41:$L$125,Buget!$B$41:$B$125,'CASH FLOW'!$B$18:$B$42,Buget!$E$41:$E$125,'Drop down'!$H$3)</f>
        <v>0</v>
      </c>
      <c r="E40" s="63"/>
      <c r="F40" s="63"/>
      <c r="G40" s="52"/>
    </row>
    <row r="41" spans="2:7" x14ac:dyDescent="0.3">
      <c r="B41" s="50" t="s">
        <v>56</v>
      </c>
      <c r="C41" s="51">
        <f>SUMIFS(Buget!$L$41:$L$125,Buget!$B$41:$B$125,'CASH FLOW'!$B$18:$B$42,Buget!$E$41:$E$125,'Drop down'!$H$2)</f>
        <v>0</v>
      </c>
      <c r="D41" s="51">
        <f>SUMIFS(Buget!$L$41:$L$125,Buget!$B$41:$B$125,'CASH FLOW'!$B$18:$B$42,Buget!$E$41:$E$125,'Drop down'!$H$3)</f>
        <v>0</v>
      </c>
      <c r="E41" s="63"/>
      <c r="F41" s="63"/>
      <c r="G41" s="52"/>
    </row>
    <row r="42" spans="2:7" x14ac:dyDescent="0.3">
      <c r="B42" s="50" t="s">
        <v>57</v>
      </c>
      <c r="C42" s="51">
        <f>SUMIFS(Buget!$L$41:$L$125,Buget!$B$41:$B$125,'CASH FLOW'!$B$18:$B$42,Buget!$E$41:$E$125,'Drop down'!$H$2)</f>
        <v>0</v>
      </c>
      <c r="D42" s="51">
        <f>SUMIFS(Buget!$L$41:$L$125,Buget!$B$41:$B$125,'CASH FLOW'!$B$18:$B$42,Buget!$E$41:$E$125,'Drop down'!$H$3)</f>
        <v>0</v>
      </c>
      <c r="E42" s="63"/>
      <c r="F42" s="63"/>
      <c r="G42" s="52"/>
    </row>
    <row r="43" spans="2:7" x14ac:dyDescent="0.3">
      <c r="B43" s="38" t="s">
        <v>72</v>
      </c>
      <c r="C43" s="11">
        <f>SUM(C18:C42)</f>
        <v>0</v>
      </c>
      <c r="D43" s="119">
        <f>SUM(D18:E42)</f>
        <v>0</v>
      </c>
      <c r="E43" s="120"/>
      <c r="F43" s="11">
        <f>SUM(F18:F42)</f>
        <v>0</v>
      </c>
      <c r="G43" s="53"/>
    </row>
    <row r="44" spans="2:7" x14ac:dyDescent="0.3">
      <c r="B44" s="1"/>
      <c r="C44" s="47"/>
      <c r="D44" s="47"/>
      <c r="E44" s="47"/>
      <c r="F44" s="45"/>
    </row>
    <row r="45" spans="2:7" x14ac:dyDescent="0.3">
      <c r="B45" s="1"/>
      <c r="C45" s="47"/>
      <c r="D45" s="47"/>
      <c r="E45" s="47"/>
      <c r="F45" s="45"/>
    </row>
    <row r="46" spans="2:7" x14ac:dyDescent="0.3">
      <c r="B46" s="37" t="s">
        <v>102</v>
      </c>
      <c r="C46" s="35">
        <f>C13-C43</f>
        <v>0</v>
      </c>
      <c r="D46" s="121">
        <f>D13-D43</f>
        <v>0</v>
      </c>
      <c r="E46" s="122"/>
      <c r="F46" s="35">
        <f>E13-F43</f>
        <v>0</v>
      </c>
    </row>
  </sheetData>
  <sheetProtection algorithmName="SHA-512" hashValue="pBtwqYLs+c0A9W4o4Sxwsos9pRlAmxA15ubCI1sU+TJyGiD1NjBV1todiUVKUu8Rzt3WoGdlbxEwXvRt9boEWQ==" saltValue="TCKXgVUCAd0N4ZUlcZ8iUA==" spinCount="100000" sheet="1" formatCells="0" formatColumns="0" formatRows="0" insertColumns="0" insertRows="0" insertHyperlinks="0" deleteColumns="0" deleteRows="0" autoFilter="0" pivotTables="0"/>
  <mergeCells count="9">
    <mergeCell ref="C2:E2"/>
    <mergeCell ref="C3:E3"/>
    <mergeCell ref="C4:E4"/>
    <mergeCell ref="C5:E5"/>
    <mergeCell ref="B16:B17"/>
    <mergeCell ref="C16:C17"/>
    <mergeCell ref="D16:E16"/>
    <mergeCell ref="D43:E43"/>
    <mergeCell ref="D46:E46"/>
  </mergeCells>
  <pageMargins left="0.7" right="0.7" top="0.75" bottom="0.75" header="0.3" footer="0.3"/>
  <ignoredErrors>
    <ignoredError sqref="C22:D42 D18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7"/>
  <sheetViews>
    <sheetView workbookViewId="0">
      <selection activeCell="G12" sqref="G11:G12"/>
    </sheetView>
  </sheetViews>
  <sheetFormatPr defaultRowHeight="14.4" x14ac:dyDescent="0.3"/>
  <cols>
    <col min="1" max="1" width="3.21875" style="3" customWidth="1"/>
    <col min="2" max="2" width="79.77734375" style="8" customWidth="1"/>
    <col min="3" max="5" width="8.88671875" style="3"/>
    <col min="6" max="6" width="11.77734375" style="3" customWidth="1"/>
    <col min="7" max="16384" width="8.88671875" style="3"/>
  </cols>
  <sheetData>
    <row r="2" spans="2:12" ht="28.8" x14ac:dyDescent="0.3">
      <c r="B2" s="6" t="s">
        <v>30</v>
      </c>
      <c r="D2" s="5">
        <v>0</v>
      </c>
      <c r="F2" s="9" t="s">
        <v>74</v>
      </c>
      <c r="H2" s="9" t="s">
        <v>97</v>
      </c>
      <c r="J2" s="9" t="s">
        <v>83</v>
      </c>
      <c r="L2" s="9">
        <v>4</v>
      </c>
    </row>
    <row r="3" spans="2:12" ht="28.8" x14ac:dyDescent="0.3">
      <c r="B3" s="6" t="s">
        <v>37</v>
      </c>
      <c r="D3" s="5">
        <v>0.05</v>
      </c>
      <c r="F3" s="9" t="s">
        <v>75</v>
      </c>
      <c r="H3" s="9" t="s">
        <v>98</v>
      </c>
      <c r="J3" s="9" t="s">
        <v>84</v>
      </c>
      <c r="L3" s="9">
        <v>6</v>
      </c>
    </row>
    <row r="4" spans="2:12" x14ac:dyDescent="0.3">
      <c r="B4" s="6" t="s">
        <v>38</v>
      </c>
      <c r="D4" s="5">
        <v>0.09</v>
      </c>
      <c r="F4" s="9" t="s">
        <v>77</v>
      </c>
      <c r="L4" s="9">
        <v>8</v>
      </c>
    </row>
    <row r="5" spans="2:12" ht="43.2" x14ac:dyDescent="0.3">
      <c r="B5" s="6" t="s">
        <v>73</v>
      </c>
      <c r="D5" s="5">
        <v>0.19</v>
      </c>
      <c r="F5" s="9" t="s">
        <v>78</v>
      </c>
    </row>
    <row r="6" spans="2:12" x14ac:dyDescent="0.3">
      <c r="B6" s="6" t="s">
        <v>39</v>
      </c>
      <c r="D6" s="4"/>
      <c r="F6" s="9" t="s">
        <v>79</v>
      </c>
    </row>
    <row r="7" spans="2:12" ht="28.8" x14ac:dyDescent="0.3">
      <c r="B7" s="7" t="s">
        <v>40</v>
      </c>
      <c r="F7" s="9" t="s">
        <v>80</v>
      </c>
    </row>
    <row r="8" spans="2:12" ht="43.2" x14ac:dyDescent="0.3">
      <c r="B8" s="7" t="s">
        <v>41</v>
      </c>
    </row>
    <row r="9" spans="2:12" ht="28.8" x14ac:dyDescent="0.3">
      <c r="B9" s="7" t="s">
        <v>42</v>
      </c>
    </row>
    <row r="10" spans="2:12" ht="43.2" x14ac:dyDescent="0.3">
      <c r="B10" s="7" t="s">
        <v>43</v>
      </c>
    </row>
    <row r="11" spans="2:12" x14ac:dyDescent="0.3">
      <c r="B11" s="7" t="s">
        <v>44</v>
      </c>
    </row>
    <row r="12" spans="2:12" x14ac:dyDescent="0.3">
      <c r="B12" s="7" t="s">
        <v>45</v>
      </c>
    </row>
    <row r="13" spans="2:12" ht="28.8" x14ac:dyDescent="0.3">
      <c r="B13" s="7" t="s">
        <v>46</v>
      </c>
    </row>
    <row r="14" spans="2:12" x14ac:dyDescent="0.3">
      <c r="B14" s="7" t="s">
        <v>47</v>
      </c>
    </row>
    <row r="15" spans="2:12" x14ac:dyDescent="0.3">
      <c r="B15" s="7" t="s">
        <v>48</v>
      </c>
    </row>
    <row r="16" spans="2:12" x14ac:dyDescent="0.3">
      <c r="B16" s="7" t="s">
        <v>49</v>
      </c>
    </row>
    <row r="17" spans="2:2" x14ac:dyDescent="0.3">
      <c r="B17" s="7" t="s">
        <v>50</v>
      </c>
    </row>
    <row r="18" spans="2:2" x14ac:dyDescent="0.3">
      <c r="B18" s="7" t="s">
        <v>51</v>
      </c>
    </row>
    <row r="19" spans="2:2" x14ac:dyDescent="0.3">
      <c r="B19" s="6" t="s">
        <v>53</v>
      </c>
    </row>
    <row r="20" spans="2:2" x14ac:dyDescent="0.3">
      <c r="B20" s="6" t="s">
        <v>54</v>
      </c>
    </row>
    <row r="21" spans="2:2" ht="28.8" x14ac:dyDescent="0.3">
      <c r="B21" s="6" t="s">
        <v>55</v>
      </c>
    </row>
    <row r="22" spans="2:2" x14ac:dyDescent="0.3">
      <c r="B22" s="6" t="s">
        <v>56</v>
      </c>
    </row>
    <row r="23" spans="2:2" x14ac:dyDescent="0.3">
      <c r="B23" s="7" t="s">
        <v>57</v>
      </c>
    </row>
    <row r="25" spans="2:2" x14ac:dyDescent="0.3">
      <c r="B25" s="6" t="s">
        <v>33</v>
      </c>
    </row>
    <row r="26" spans="2:2" x14ac:dyDescent="0.3">
      <c r="B26" s="6" t="s">
        <v>34</v>
      </c>
    </row>
    <row r="27" spans="2:2" ht="28.8" x14ac:dyDescent="0.3">
      <c r="B27" s="6" t="s">
        <v>35</v>
      </c>
    </row>
  </sheetData>
  <sheetProtection algorithmName="SHA-512" hashValue="1BuQGmHosoqkvRDDwD03uLwHQvmkRYQX9cLWq0pLnyrOH/+KwdTtIi3gz6NmOVnO7XmFWdZOvdfUhqFC1MMuNg==" saltValue="TDF6bPmyf5k+TSjLsayT7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Instructiuni</vt:lpstr>
      <vt:lpstr>Centralizator</vt:lpstr>
      <vt:lpstr>Buget</vt:lpstr>
      <vt:lpstr>CASH FLOW</vt:lpstr>
      <vt:lpstr>Drop 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Covasna Adismid</dc:creator>
  <cp:lastModifiedBy>Helenke</cp:lastModifiedBy>
  <dcterms:created xsi:type="dcterms:W3CDTF">2025-02-20T08:08:13Z</dcterms:created>
  <dcterms:modified xsi:type="dcterms:W3CDTF">2025-03-24T12:58:48Z</dcterms:modified>
</cp:coreProperties>
</file>